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ntufoData\a0_LeiSoares_videos\a_ms_Excel\"/>
    </mc:Choice>
  </mc:AlternateContent>
  <xr:revisionPtr revIDLastSave="0" documentId="13_ncr:1_{99226DEE-4D14-42FA-8B67-EF4C30A34183}" xr6:coauthVersionLast="47" xr6:coauthVersionMax="47" xr10:uidLastSave="{00000000-0000-0000-0000-000000000000}"/>
  <bookViews>
    <workbookView xWindow="-108" yWindow="-108" windowWidth="23256" windowHeight="13176" activeTab="1" xr2:uid="{245F2A6E-9587-4914-880B-83A51BA57CC6}"/>
  </bookViews>
  <sheets>
    <sheet name="Sheet1" sheetId="1" r:id="rId1"/>
    <sheet name="Folha4" sheetId="5" r:id="rId2"/>
    <sheet name="Folha1" sheetId="2" r:id="rId3"/>
    <sheet name="Folha2" sheetId="3" r:id="rId4"/>
  </sheets>
  <calcPr calcId="181029"/>
  <pivotCaches>
    <pivotCache cacheId="2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3" l="1"/>
  <c r="N3" i="3"/>
  <c r="K29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" i="1"/>
  <c r="G8" i="1"/>
  <c r="G9" i="1"/>
  <c r="G10" i="1"/>
  <c r="G6" i="1"/>
  <c r="E68" i="1"/>
  <c r="E69" i="1" s="1"/>
  <c r="E70" i="1" s="1"/>
  <c r="E71" i="1" s="1"/>
  <c r="E72" i="1" s="1"/>
  <c r="E73" i="1" s="1"/>
  <c r="E57" i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40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3" i="1"/>
</calcChain>
</file>

<file path=xl/sharedStrings.xml><?xml version="1.0" encoding="utf-8"?>
<sst xmlns="http://schemas.openxmlformats.org/spreadsheetml/2006/main" count="696" uniqueCount="102">
  <si>
    <t>PESCA</t>
  </si>
  <si>
    <t>PESCADORES</t>
  </si>
  <si>
    <t>Nome</t>
  </si>
  <si>
    <t>Cidade</t>
  </si>
  <si>
    <t>Jonas</t>
  </si>
  <si>
    <t>Chico</t>
  </si>
  <si>
    <t>Lei</t>
  </si>
  <si>
    <t>Tuty</t>
  </si>
  <si>
    <t>Yuri</t>
  </si>
  <si>
    <t>PEIXES</t>
  </si>
  <si>
    <t>Sao tome</t>
  </si>
  <si>
    <t>Luanda</t>
  </si>
  <si>
    <t>Vando</t>
  </si>
  <si>
    <t>Bena</t>
  </si>
  <si>
    <t>Tiago</t>
  </si>
  <si>
    <t>Vava</t>
  </si>
  <si>
    <t>Salgueiro</t>
  </si>
  <si>
    <t>Maputo</t>
  </si>
  <si>
    <t>Bissau</t>
  </si>
  <si>
    <t>Lisboa</t>
  </si>
  <si>
    <t>Neves</t>
  </si>
  <si>
    <t>Pais</t>
  </si>
  <si>
    <t>Cabo Verde</t>
  </si>
  <si>
    <t>Sao Tome e Principe</t>
  </si>
  <si>
    <t>Angola</t>
  </si>
  <si>
    <t>Mocambique</t>
  </si>
  <si>
    <t>Guine-Bissau</t>
  </si>
  <si>
    <t>Portugal</t>
  </si>
  <si>
    <t>Praia</t>
  </si>
  <si>
    <t>Mindelo</t>
  </si>
  <si>
    <t>Ernesto</t>
  </si>
  <si>
    <t>Caetano</t>
  </si>
  <si>
    <t>Bafata</t>
  </si>
  <si>
    <t>Benguela</t>
  </si>
  <si>
    <t>Dia</t>
  </si>
  <si>
    <t>Tipos de Pesca</t>
  </si>
  <si>
    <t>Artesanal</t>
  </si>
  <si>
    <t>Industrial</t>
  </si>
  <si>
    <t>Quantidade de Peixe</t>
  </si>
  <si>
    <t>ID</t>
  </si>
  <si>
    <t>AF00012</t>
  </si>
  <si>
    <t>AF00007</t>
  </si>
  <si>
    <t>AF00008</t>
  </si>
  <si>
    <t>AF00014</t>
  </si>
  <si>
    <t>AF00016</t>
  </si>
  <si>
    <t>AF00002</t>
  </si>
  <si>
    <t>AF00005</t>
  </si>
  <si>
    <t>AF00003</t>
  </si>
  <si>
    <t>AF00017</t>
  </si>
  <si>
    <t>AF00015</t>
  </si>
  <si>
    <t>AF00011</t>
  </si>
  <si>
    <t>AF00010</t>
  </si>
  <si>
    <t>AF00004</t>
  </si>
  <si>
    <t>AF00009</t>
  </si>
  <si>
    <t>AF00001</t>
  </si>
  <si>
    <t>AF00013</t>
  </si>
  <si>
    <t>AF00006</t>
  </si>
  <si>
    <t>peixes</t>
  </si>
  <si>
    <t>?</t>
  </si>
  <si>
    <t>Menos de 100</t>
  </si>
  <si>
    <t>de 100 a 600</t>
  </si>
  <si>
    <t>igual a 500</t>
  </si>
  <si>
    <t xml:space="preserve">Em que </t>
  </si>
  <si>
    <t>Quem/Quantos pescadores que (dias) pescaram</t>
  </si>
  <si>
    <t>Pescador</t>
  </si>
  <si>
    <t>Pesca</t>
  </si>
  <si>
    <t>Pescadores</t>
  </si>
  <si>
    <t>Mais de 1500</t>
  </si>
  <si>
    <t>action = like, share, comment</t>
  </si>
  <si>
    <t>Table 1</t>
  </si>
  <si>
    <t>youtube_videos</t>
  </si>
  <si>
    <t>Table 2</t>
  </si>
  <si>
    <t>Facebook_videos</t>
  </si>
  <si>
    <t>yt_url =&gt; id_yt_videos</t>
  </si>
  <si>
    <t>id_yt_videos</t>
  </si>
  <si>
    <t>software</t>
  </si>
  <si>
    <t>titulo</t>
  </si>
  <si>
    <t>Date</t>
  </si>
  <si>
    <t>description</t>
  </si>
  <si>
    <t>tags</t>
  </si>
  <si>
    <t>yt_url</t>
  </si>
  <si>
    <t>cover_name</t>
  </si>
  <si>
    <t>pin_comment</t>
  </si>
  <si>
    <t>id</t>
  </si>
  <si>
    <t>Profile</t>
  </si>
  <si>
    <t>fb_url</t>
  </si>
  <si>
    <t>like</t>
  </si>
  <si>
    <t>share</t>
  </si>
  <si>
    <t>comment</t>
  </si>
  <si>
    <t>post_url</t>
  </si>
  <si>
    <t>date</t>
  </si>
  <si>
    <t>whos</t>
  </si>
  <si>
    <t>action</t>
  </si>
  <si>
    <t>Excel</t>
  </si>
  <si>
    <t>Lei soares</t>
  </si>
  <si>
    <t>Pantufo data</t>
  </si>
  <si>
    <t>Rótulos de Coluna</t>
  </si>
  <si>
    <t>Rótulos de Linha</t>
  </si>
  <si>
    <t>Total Geral</t>
  </si>
  <si>
    <t>Soma de Quantidade de Peixe</t>
  </si>
  <si>
    <t>Jun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</si>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</sst>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ck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0" fontId="2" fillId="0" borderId="0" xfId="0" applyFont="1"/>
    <xf numFmtId="0" fontId="0" fillId="0" borderId="0" xfId="0" applyFont="1"/>
    <xf numFmtId="0" fontId="0" fillId="0" borderId="3" xfId="0" applyFont="1" applyBorder="1"/>
    <xf numFmtId="14" fontId="0" fillId="0" borderId="3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14" fontId="0" fillId="0" borderId="14" xfId="0" applyNumberFormat="1" applyFont="1" applyBorder="1"/>
    <xf numFmtId="0" fontId="0" fillId="0" borderId="19" xfId="0" applyFont="1" applyBorder="1"/>
    <xf numFmtId="0" fontId="0" fillId="0" borderId="20" xfId="0" applyFont="1" applyBorder="1"/>
    <xf numFmtId="14" fontId="0" fillId="0" borderId="20" xfId="0" applyNumberFormat="1" applyFont="1" applyBorder="1"/>
    <xf numFmtId="0" fontId="3" fillId="2" borderId="22" xfId="0" applyFont="1" applyFill="1" applyBorder="1"/>
    <xf numFmtId="0" fontId="3" fillId="2" borderId="23" xfId="0" applyFont="1" applyFill="1" applyBorder="1"/>
    <xf numFmtId="14" fontId="4" fillId="0" borderId="1" xfId="0" applyNumberFormat="1" applyFont="1" applyBorder="1" applyAlignment="1">
      <alignment horizontal="left"/>
    </xf>
    <xf numFmtId="0" fontId="6" fillId="0" borderId="25" xfId="0" applyFont="1" applyBorder="1"/>
    <xf numFmtId="0" fontId="6" fillId="0" borderId="0" xfId="0" applyFont="1"/>
    <xf numFmtId="0" fontId="7" fillId="0" borderId="26" xfId="0" applyFont="1" applyBorder="1"/>
    <xf numFmtId="0" fontId="6" fillId="0" borderId="26" xfId="0" applyFont="1" applyBorder="1"/>
    <xf numFmtId="0" fontId="8" fillId="0" borderId="25" xfId="0" applyFont="1" applyBorder="1"/>
    <xf numFmtId="0" fontId="2" fillId="0" borderId="26" xfId="0" applyFont="1" applyBorder="1"/>
    <xf numFmtId="0" fontId="2" fillId="0" borderId="25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32" xfId="0" applyFont="1" applyBorder="1"/>
    <xf numFmtId="0" fontId="2" fillId="0" borderId="12" xfId="0" applyFont="1" applyBorder="1"/>
    <xf numFmtId="0" fontId="2" fillId="0" borderId="33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34" xfId="0" applyFont="1" applyBorder="1"/>
    <xf numFmtId="0" fontId="2" fillId="0" borderId="15" xfId="0" applyFont="1" applyBorder="1"/>
    <xf numFmtId="0" fontId="2" fillId="0" borderId="35" xfId="0" applyFont="1" applyBorder="1"/>
    <xf numFmtId="0" fontId="5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 indent="1"/>
    </xf>
    <xf numFmtId="0" fontId="0" fillId="0" borderId="21" xfId="0" applyFont="1" applyBorder="1" applyAlignment="1">
      <alignment horizontal="right" indent="1"/>
    </xf>
    <xf numFmtId="0" fontId="0" fillId="0" borderId="12" xfId="0" applyFont="1" applyBorder="1" applyAlignment="1">
      <alignment horizontal="right" indent="1"/>
    </xf>
    <xf numFmtId="0" fontId="0" fillId="0" borderId="15" xfId="0" applyFont="1" applyBorder="1" applyAlignment="1">
      <alignment horizontal="right" indent="1"/>
    </xf>
    <xf numFmtId="0" fontId="0" fillId="0" borderId="0" xfId="0" applyFont="1" applyAlignment="1">
      <alignment horizontal="righ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9" fillId="4" borderId="36" xfId="0" applyFont="1" applyFill="1" applyBorder="1" applyAlignment="1">
      <alignment horizontal="left"/>
    </xf>
    <xf numFmtId="0" fontId="9" fillId="4" borderId="36" xfId="0" applyFont="1" applyFill="1" applyBorder="1" applyAlignment="1">
      <alignment horizontal="right"/>
    </xf>
    <xf numFmtId="0" fontId="10" fillId="4" borderId="39" xfId="0" applyFont="1" applyFill="1" applyBorder="1" applyAlignment="1">
      <alignment horizontal="left" indent="1"/>
    </xf>
    <xf numFmtId="0" fontId="10" fillId="4" borderId="39" xfId="0" applyFont="1" applyFill="1" applyBorder="1"/>
    <xf numFmtId="0" fontId="10" fillId="4" borderId="39" xfId="0" applyFont="1" applyFill="1" applyBorder="1" applyAlignment="1">
      <alignment horizontal="right" indent="1"/>
    </xf>
    <xf numFmtId="0" fontId="10" fillId="4" borderId="37" xfId="0" applyFont="1" applyFill="1" applyBorder="1" applyAlignment="1">
      <alignment horizontal="left" indent="1"/>
    </xf>
    <xf numFmtId="0" fontId="10" fillId="4" borderId="37" xfId="0" applyFont="1" applyFill="1" applyBorder="1"/>
    <xf numFmtId="0" fontId="10" fillId="4" borderId="37" xfId="0" applyFont="1" applyFill="1" applyBorder="1" applyAlignment="1">
      <alignment horizontal="right" indent="1"/>
    </xf>
    <xf numFmtId="0" fontId="11" fillId="4" borderId="38" xfId="0" applyFont="1" applyFill="1" applyBorder="1" applyAlignment="1">
      <alignment horizontal="left" indent="1"/>
    </xf>
    <xf numFmtId="0" fontId="11" fillId="4" borderId="38" xfId="0" applyFont="1" applyFill="1" applyBorder="1"/>
    <xf numFmtId="0" fontId="11" fillId="4" borderId="38" xfId="0" applyFont="1" applyFill="1" applyBorder="1" applyAlignment="1">
      <alignment horizontal="right" indent="1"/>
    </xf>
    <xf numFmtId="0" fontId="12" fillId="4" borderId="37" xfId="0" applyFont="1" applyFill="1" applyBorder="1" applyAlignment="1">
      <alignment horizontal="left" indent="3"/>
    </xf>
    <xf numFmtId="0" fontId="12" fillId="4" borderId="37" xfId="0" applyFont="1" applyFill="1" applyBorder="1"/>
    <xf numFmtId="0" fontId="12" fillId="4" borderId="37" xfId="0" applyFont="1" applyFill="1" applyBorder="1" applyAlignment="1">
      <alignment horizontal="right" inden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  <color rgb="FF000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[a2_Pescadores_Tabelas _DA.xlsx]Folha4!Tabela Dinâmica4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Folha4!$C$3:$C$4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Folha4!$B$5:$B$12</c:f>
              <c:multiLvlStrCache>
                <c:ptCount val="6"/>
                <c:lvl>
                  <c:pt idx="2">
                    <c:v>Jun</c:v>
                  </c:pt>
                  <c:pt idx="3">
                    <c:v>Nov</c:v>
                  </c:pt>
                </c:lvl>
                <c:lvl>
                  <c:pt idx="0">
                    <c:v>Angola</c:v>
                  </c:pt>
                  <c:pt idx="1">
                    <c:v>Cabo Verde</c:v>
                  </c:pt>
                  <c:pt idx="2">
                    <c:v>Guine-Bissau</c:v>
                  </c:pt>
                  <c:pt idx="4">
                    <c:v>Mocambique</c:v>
                  </c:pt>
                  <c:pt idx="5">
                    <c:v>Portugal</c:v>
                  </c:pt>
                </c:lvl>
              </c:multiLvlStrCache>
            </c:multiLvlStrRef>
          </c:cat>
          <c:val>
            <c:numRef>
              <c:f>Folha4!$C$5:$C$12</c:f>
              <c:numCache>
                <c:formatCode>General</c:formatCode>
                <c:ptCount val="6"/>
                <c:pt idx="0">
                  <c:v>11610</c:v>
                </c:pt>
                <c:pt idx="1">
                  <c:v>8461</c:v>
                </c:pt>
                <c:pt idx="2">
                  <c:v>483</c:v>
                </c:pt>
                <c:pt idx="3">
                  <c:v>8139</c:v>
                </c:pt>
                <c:pt idx="4">
                  <c:v>3788</c:v>
                </c:pt>
                <c:pt idx="5">
                  <c:v>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8-4E26-8537-7897BBEBD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4853056"/>
        <c:axId val="634850104"/>
      </c:barChart>
      <c:catAx>
        <c:axId val="63485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50104"/>
        <c:crosses val="autoZero"/>
        <c:auto val="1"/>
        <c:lblAlgn val="ctr"/>
        <c:lblOffset val="100"/>
        <c:noMultiLvlLbl val="0"/>
      </c:catAx>
      <c:valAx>
        <c:axId val="634850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5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2</xdr:row>
      <xdr:rowOff>99060</xdr:rowOff>
    </xdr:from>
    <xdr:to>
      <xdr:col>14</xdr:col>
      <xdr:colOff>53340</xdr:colOff>
      <xdr:row>23</xdr:row>
      <xdr:rowOff>106680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2FF266-C711-498E-9168-69305B054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i Soares" refreshedDate="44904.073554513889" createdVersion="7" refreshedVersion="7" minRefreshableVersion="3" recordCount="67" xr:uid="{0646FD3E-4AAA-4E3A-B755-282C9B38C38C}">
  <cacheSource type="worksheet">
    <worksheetSource ref="C3:I70" sheet="Folha1"/>
  </cacheSource>
  <cacheFields count="8">
    <cacheField name="ID" numFmtId="0">
      <sharedItems count="17">
        <s v="AF00012"/>
        <s v="AF00007"/>
        <s v="AF00008"/>
        <s v="AF00014"/>
        <s v="AF00016"/>
        <s v="AF00002"/>
        <s v="AF00005"/>
        <s v="AF00003"/>
        <s v="AF00017"/>
        <s v="AF00015"/>
        <s v="AF00011"/>
        <s v="AF00010"/>
        <s v="AF00004"/>
        <s v="AF00009"/>
        <s v="AF00001"/>
        <s v="AF00013"/>
        <s v="AF00006"/>
      </sharedItems>
    </cacheField>
    <cacheField name="Nome" numFmtId="0">
      <sharedItems/>
    </cacheField>
    <cacheField name="Cidade" numFmtId="0">
      <sharedItems/>
    </cacheField>
    <cacheField name="Pais" numFmtId="0">
      <sharedItems count="6">
        <s v="Cabo Verde"/>
        <s v="Sao Tome e Principe"/>
        <s v="Portugal"/>
        <s v="Mocambique"/>
        <s v="Guine-Bissau"/>
        <s v="Angola"/>
      </sharedItems>
    </cacheField>
    <cacheField name="Dia" numFmtId="14">
      <sharedItems containsSemiMixedTypes="0" containsNonDate="0" containsDate="1" containsString="0" minDate="2022-05-12T00:00:00" maxDate="2022-12-01T00:00:00" count="24">
        <d v="2022-06-05T00:00:00"/>
        <d v="2022-11-27T00:00:00"/>
        <d v="2022-05-24T00:00:00"/>
        <d v="2022-06-17T00:00:00"/>
        <d v="2022-11-14T00:00:00"/>
        <d v="2022-11-30T00:00:00"/>
        <d v="2022-08-22T00:00:00"/>
        <d v="2022-08-16T00:00:00"/>
        <d v="2022-06-23T00:00:00"/>
        <d v="2022-11-26T00:00:00"/>
        <d v="2022-07-23T00:00:00"/>
        <d v="2022-11-29T00:00:00"/>
        <d v="2022-09-15T00:00:00"/>
        <d v="2022-09-21T00:00:00"/>
        <d v="2022-07-11T00:00:00"/>
        <d v="2022-07-17T00:00:00"/>
        <d v="2022-05-12T00:00:00"/>
        <d v="2022-11-20T00:00:00"/>
        <d v="2022-09-09T00:00:00"/>
        <d v="2022-10-21T00:00:00"/>
        <d v="2022-10-03T00:00:00"/>
        <d v="2022-08-10T00:00:00"/>
        <d v="2022-06-11T00:00:00"/>
        <d v="2022-06-29T00:00:00"/>
      </sharedItems>
      <fieldGroup par="7" base="4">
        <rangePr groupBy="days" startDate="2022-05-12T00:00:00" endDate="2022-12-01T00:00:00"/>
        <groupItems count="368">
          <s v="&lt;12/05/2022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/12/2022"/>
        </groupItems>
      </fieldGroup>
    </cacheField>
    <cacheField name="Tipos de Pesca" numFmtId="0">
      <sharedItems count="2">
        <s v="Artesanal"/>
        <s v="Industrial"/>
      </sharedItems>
    </cacheField>
    <cacheField name="Quantidade de Peixe" numFmtId="0">
      <sharedItems containsSemiMixedTypes="0" containsString="0" containsNumber="1" containsInteger="1" minValue="27" maxValue="1967"/>
    </cacheField>
    <cacheField name="Meses" numFmtId="0" databaseField="0">
      <fieldGroup base="4">
        <rangePr groupBy="months" startDate="2022-05-12T00:00:00" endDate="2022-12-01T00:00:00"/>
        <groupItems count="14">
          <s v="&lt;12/05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x v="0"/>
    <s v="Vava"/>
    <s v="Mindelo"/>
    <x v="0"/>
    <x v="0"/>
    <x v="0"/>
    <n v="292"/>
  </r>
  <r>
    <x v="1"/>
    <s v="Bena"/>
    <s v="Sao tome"/>
    <x v="1"/>
    <x v="1"/>
    <x v="1"/>
    <n v="1914"/>
  </r>
  <r>
    <x v="2"/>
    <s v="Tiago"/>
    <s v="Lisboa"/>
    <x v="2"/>
    <x v="1"/>
    <x v="1"/>
    <n v="1375"/>
  </r>
  <r>
    <x v="3"/>
    <s v="Caetano"/>
    <s v="Maputo"/>
    <x v="3"/>
    <x v="2"/>
    <x v="1"/>
    <n v="1926"/>
  </r>
  <r>
    <x v="4"/>
    <s v="Chico"/>
    <s v="Lisboa"/>
    <x v="2"/>
    <x v="3"/>
    <x v="0"/>
    <n v="114"/>
  </r>
  <r>
    <x v="5"/>
    <s v="Chico"/>
    <s v="Neves"/>
    <x v="1"/>
    <x v="4"/>
    <x v="0"/>
    <n v="156"/>
  </r>
  <r>
    <x v="6"/>
    <s v="Tuty"/>
    <s v="Bissau"/>
    <x v="4"/>
    <x v="5"/>
    <x v="1"/>
    <n v="1967"/>
  </r>
  <r>
    <x v="7"/>
    <s v="Yuri"/>
    <s v="Luanda"/>
    <x v="5"/>
    <x v="1"/>
    <x v="1"/>
    <n v="640"/>
  </r>
  <r>
    <x v="4"/>
    <s v="Chico"/>
    <s v="Lisboa"/>
    <x v="2"/>
    <x v="6"/>
    <x v="0"/>
    <n v="372"/>
  </r>
  <r>
    <x v="8"/>
    <s v="Vava"/>
    <s v="Bafata"/>
    <x v="4"/>
    <x v="7"/>
    <x v="0"/>
    <n v="480"/>
  </r>
  <r>
    <x v="9"/>
    <s v="Salgueiro"/>
    <s v="Bissau"/>
    <x v="4"/>
    <x v="8"/>
    <x v="0"/>
    <n v="440"/>
  </r>
  <r>
    <x v="7"/>
    <s v="Yuri"/>
    <s v="Luanda"/>
    <x v="5"/>
    <x v="5"/>
    <x v="1"/>
    <n v="1780"/>
  </r>
  <r>
    <x v="10"/>
    <s v="Chico"/>
    <s v="Mindelo"/>
    <x v="0"/>
    <x v="9"/>
    <x v="1"/>
    <n v="1380"/>
  </r>
  <r>
    <x v="11"/>
    <s v="Salgueiro"/>
    <s v="Luanda"/>
    <x v="5"/>
    <x v="10"/>
    <x v="1"/>
    <n v="1748"/>
  </r>
  <r>
    <x v="12"/>
    <s v="Lei"/>
    <s v="Maputo"/>
    <x v="3"/>
    <x v="5"/>
    <x v="1"/>
    <n v="1497"/>
  </r>
  <r>
    <x v="6"/>
    <s v="Tuty"/>
    <s v="Bissau"/>
    <x v="4"/>
    <x v="1"/>
    <x v="0"/>
    <n v="485"/>
  </r>
  <r>
    <x v="0"/>
    <s v="Vava"/>
    <s v="Mindelo"/>
    <x v="0"/>
    <x v="11"/>
    <x v="0"/>
    <n v="276"/>
  </r>
  <r>
    <x v="0"/>
    <s v="Vava"/>
    <s v="Mindelo"/>
    <x v="0"/>
    <x v="12"/>
    <x v="1"/>
    <n v="560"/>
  </r>
  <r>
    <x v="10"/>
    <s v="Chico"/>
    <s v="Mindelo"/>
    <x v="0"/>
    <x v="13"/>
    <x v="0"/>
    <n v="93"/>
  </r>
  <r>
    <x v="0"/>
    <s v="Vava"/>
    <s v="Mindelo"/>
    <x v="0"/>
    <x v="14"/>
    <x v="1"/>
    <n v="142"/>
  </r>
  <r>
    <x v="8"/>
    <s v="Vava"/>
    <s v="Bafata"/>
    <x v="4"/>
    <x v="9"/>
    <x v="1"/>
    <n v="1706"/>
  </r>
  <r>
    <x v="5"/>
    <s v="Chico"/>
    <s v="Neves"/>
    <x v="1"/>
    <x v="4"/>
    <x v="0"/>
    <n v="298"/>
  </r>
  <r>
    <x v="13"/>
    <s v="Vava"/>
    <s v="Sao tome"/>
    <x v="1"/>
    <x v="1"/>
    <x v="1"/>
    <n v="1206"/>
  </r>
  <r>
    <x v="10"/>
    <s v="Chico"/>
    <s v="Mindelo"/>
    <x v="0"/>
    <x v="15"/>
    <x v="0"/>
    <n v="222"/>
  </r>
  <r>
    <x v="1"/>
    <s v="Bena"/>
    <s v="Sao tome"/>
    <x v="1"/>
    <x v="5"/>
    <x v="0"/>
    <n v="196"/>
  </r>
  <r>
    <x v="5"/>
    <s v="Chico"/>
    <s v="Neves"/>
    <x v="1"/>
    <x v="5"/>
    <x v="1"/>
    <n v="1856"/>
  </r>
  <r>
    <x v="11"/>
    <s v="Salgueiro"/>
    <s v="Luanda"/>
    <x v="5"/>
    <x v="9"/>
    <x v="0"/>
    <n v="198"/>
  </r>
  <r>
    <x v="8"/>
    <s v="Vava"/>
    <s v="Bafata"/>
    <x v="4"/>
    <x v="7"/>
    <x v="0"/>
    <n v="278"/>
  </r>
  <r>
    <x v="4"/>
    <s v="Chico"/>
    <s v="Lisboa"/>
    <x v="2"/>
    <x v="16"/>
    <x v="1"/>
    <n v="633"/>
  </r>
  <r>
    <x v="14"/>
    <s v="Jonas"/>
    <s v="Praia"/>
    <x v="0"/>
    <x v="17"/>
    <x v="1"/>
    <n v="1353"/>
  </r>
  <r>
    <x v="9"/>
    <s v="Salgueiro"/>
    <s v="Bissau"/>
    <x v="4"/>
    <x v="11"/>
    <x v="1"/>
    <n v="869"/>
  </r>
  <r>
    <x v="0"/>
    <s v="Vava"/>
    <s v="Mindelo"/>
    <x v="0"/>
    <x v="14"/>
    <x v="1"/>
    <n v="1859"/>
  </r>
  <r>
    <x v="7"/>
    <s v="Yuri"/>
    <s v="Luanda"/>
    <x v="5"/>
    <x v="1"/>
    <x v="1"/>
    <n v="1934"/>
  </r>
  <r>
    <x v="9"/>
    <s v="Salgueiro"/>
    <s v="Bissau"/>
    <x v="4"/>
    <x v="11"/>
    <x v="0"/>
    <n v="358"/>
  </r>
  <r>
    <x v="8"/>
    <s v="Vava"/>
    <s v="Bafata"/>
    <x v="4"/>
    <x v="11"/>
    <x v="0"/>
    <n v="289"/>
  </r>
  <r>
    <x v="0"/>
    <s v="Vava"/>
    <s v="Mindelo"/>
    <x v="0"/>
    <x v="9"/>
    <x v="0"/>
    <n v="141"/>
  </r>
  <r>
    <x v="11"/>
    <s v="Salgueiro"/>
    <s v="Luanda"/>
    <x v="5"/>
    <x v="11"/>
    <x v="1"/>
    <n v="1117"/>
  </r>
  <r>
    <x v="15"/>
    <s v="Ernesto"/>
    <s v="Benguela"/>
    <x v="5"/>
    <x v="9"/>
    <x v="0"/>
    <n v="52"/>
  </r>
  <r>
    <x v="7"/>
    <s v="Yuri"/>
    <s v="Luanda"/>
    <x v="5"/>
    <x v="5"/>
    <x v="0"/>
    <n v="474"/>
  </r>
  <r>
    <x v="15"/>
    <s v="Ernesto"/>
    <s v="Benguela"/>
    <x v="5"/>
    <x v="18"/>
    <x v="0"/>
    <n v="27"/>
  </r>
  <r>
    <x v="16"/>
    <s v="Vando"/>
    <s v="Lisboa"/>
    <x v="2"/>
    <x v="19"/>
    <x v="1"/>
    <n v="422"/>
  </r>
  <r>
    <x v="13"/>
    <s v="Vava"/>
    <s v="Sao tome"/>
    <x v="1"/>
    <x v="20"/>
    <x v="0"/>
    <n v="247"/>
  </r>
  <r>
    <x v="3"/>
    <s v="Caetano"/>
    <s v="Maputo"/>
    <x v="3"/>
    <x v="2"/>
    <x v="0"/>
    <n v="99"/>
  </r>
  <r>
    <x v="16"/>
    <s v="Vando"/>
    <s v="Lisboa"/>
    <x v="2"/>
    <x v="5"/>
    <x v="0"/>
    <n v="269"/>
  </r>
  <r>
    <x v="1"/>
    <s v="Bena"/>
    <s v="Sao tome"/>
    <x v="1"/>
    <x v="21"/>
    <x v="1"/>
    <n v="1503"/>
  </r>
  <r>
    <x v="14"/>
    <s v="Jonas"/>
    <s v="Praia"/>
    <x v="0"/>
    <x v="5"/>
    <x v="1"/>
    <n v="1860"/>
  </r>
  <r>
    <x v="8"/>
    <s v="Vava"/>
    <s v="Bafata"/>
    <x v="4"/>
    <x v="11"/>
    <x v="1"/>
    <n v="478"/>
  </r>
  <r>
    <x v="8"/>
    <s v="Vava"/>
    <s v="Bafata"/>
    <x v="4"/>
    <x v="22"/>
    <x v="0"/>
    <n v="71"/>
  </r>
  <r>
    <x v="16"/>
    <s v="Vando"/>
    <s v="Lisboa"/>
    <x v="2"/>
    <x v="5"/>
    <x v="0"/>
    <n v="166"/>
  </r>
  <r>
    <x v="0"/>
    <s v="Vava"/>
    <s v="Mindelo"/>
    <x v="0"/>
    <x v="14"/>
    <x v="1"/>
    <n v="550"/>
  </r>
  <r>
    <x v="16"/>
    <s v="Vando"/>
    <s v="Lisboa"/>
    <x v="2"/>
    <x v="5"/>
    <x v="1"/>
    <n v="912"/>
  </r>
  <r>
    <x v="9"/>
    <s v="Salgueiro"/>
    <s v="Bissau"/>
    <x v="4"/>
    <x v="9"/>
    <x v="0"/>
    <n v="125"/>
  </r>
  <r>
    <x v="6"/>
    <s v="Tuty"/>
    <s v="Bissau"/>
    <x v="4"/>
    <x v="5"/>
    <x v="1"/>
    <n v="1821"/>
  </r>
  <r>
    <x v="13"/>
    <s v="Vava"/>
    <s v="Sao tome"/>
    <x v="1"/>
    <x v="1"/>
    <x v="0"/>
    <n v="67"/>
  </r>
  <r>
    <x v="15"/>
    <s v="Ernesto"/>
    <s v="Benguela"/>
    <x v="5"/>
    <x v="11"/>
    <x v="1"/>
    <n v="1540"/>
  </r>
  <r>
    <x v="6"/>
    <s v="Tuty"/>
    <s v="Bissau"/>
    <x v="4"/>
    <x v="1"/>
    <x v="1"/>
    <n v="1298"/>
  </r>
  <r>
    <x v="0"/>
    <s v="Vava"/>
    <s v="Mindelo"/>
    <x v="0"/>
    <x v="0"/>
    <x v="1"/>
    <n v="757"/>
  </r>
  <r>
    <x v="9"/>
    <s v="Salgueiro"/>
    <s v="Bissau"/>
    <x v="4"/>
    <x v="9"/>
    <x v="0"/>
    <n v="291"/>
  </r>
  <r>
    <x v="3"/>
    <s v="Caetano"/>
    <s v="Maputo"/>
    <x v="3"/>
    <x v="9"/>
    <x v="1"/>
    <n v="365"/>
  </r>
  <r>
    <x v="3"/>
    <s v="Caetano"/>
    <s v="Maputo"/>
    <x v="3"/>
    <x v="23"/>
    <x v="0"/>
    <n v="144"/>
  </r>
  <r>
    <x v="11"/>
    <s v="Salgueiro"/>
    <s v="Luanda"/>
    <x v="5"/>
    <x v="11"/>
    <x v="1"/>
    <n v="1569"/>
  </r>
  <r>
    <x v="8"/>
    <s v="Vava"/>
    <s v="Bafata"/>
    <x v="4"/>
    <x v="22"/>
    <x v="1"/>
    <n v="483"/>
  </r>
  <r>
    <x v="5"/>
    <s v="Chico"/>
    <s v="Neves"/>
    <x v="1"/>
    <x v="5"/>
    <x v="0"/>
    <n v="359"/>
  </r>
  <r>
    <x v="7"/>
    <s v="Yuri"/>
    <s v="Luanda"/>
    <x v="5"/>
    <x v="1"/>
    <x v="0"/>
    <n v="371"/>
  </r>
  <r>
    <x v="0"/>
    <s v="Vava"/>
    <s v="Mindelo"/>
    <x v="0"/>
    <x v="0"/>
    <x v="0"/>
    <n v="268"/>
  </r>
  <r>
    <x v="15"/>
    <s v="Ernesto"/>
    <s v="Benguela"/>
    <x v="5"/>
    <x v="18"/>
    <x v="1"/>
    <n v="1282"/>
  </r>
  <r>
    <x v="1"/>
    <s v="Bena"/>
    <s v="Sao tome"/>
    <x v="1"/>
    <x v="21"/>
    <x v="1"/>
    <n v="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E97706-7A6A-4BB7-A885-8859D88C9690}" name="Tabela Dinâmica4" cacheId="2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B3:D12" firstHeaderRow="1" firstDataRow="2" firstDataCol="1"/>
  <pivotFields count="8">
    <pivotField showAll="0">
      <items count="18">
        <item x="14"/>
        <item x="5"/>
        <item x="7"/>
        <item x="12"/>
        <item x="6"/>
        <item x="16"/>
        <item x="1"/>
        <item x="2"/>
        <item x="13"/>
        <item x="11"/>
        <item x="10"/>
        <item x="0"/>
        <item x="15"/>
        <item x="3"/>
        <item x="9"/>
        <item x="4"/>
        <item x="8"/>
        <item t="default"/>
      </items>
    </pivotField>
    <pivotField showAll="0"/>
    <pivotField showAll="0"/>
    <pivotField axis="axisRow" showAll="0">
      <items count="7">
        <item sd="0" x="5"/>
        <item sd="0" x="0"/>
        <item x="4"/>
        <item sd="0" x="3"/>
        <item sd="0" x="2"/>
        <item h="1" sd="0" x="1"/>
        <item t="default" sd="0"/>
      </items>
    </pivotField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h="1" x="30"/>
        <item h="1" x="31"/>
        <item h="1"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3">
        <item h="1" x="0"/>
        <item x="1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3"/>
    <field x="7"/>
    <field x="4"/>
  </rowFields>
  <rowItems count="8">
    <i>
      <x/>
    </i>
    <i>
      <x v="1"/>
    </i>
    <i>
      <x v="2"/>
    </i>
    <i r="1">
      <x v="6"/>
    </i>
    <i r="1">
      <x v="11"/>
    </i>
    <i>
      <x v="3"/>
    </i>
    <i>
      <x v="4"/>
    </i>
    <i t="grand">
      <x/>
    </i>
  </rowItems>
  <colFields count="1">
    <field x="5"/>
  </colFields>
  <colItems count="2">
    <i>
      <x v="1"/>
    </i>
    <i t="grand">
      <x/>
    </i>
  </colItems>
  <dataFields count="1">
    <dataField name="Soma de Quantidade de Peixe" fld="6" baseField="0" baseItem="0"/>
  </dataFields>
  <chartFormats count="2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E64C-E06F-49FA-AF24-C32902C55571}">
  <dimension ref="A2:G73"/>
  <sheetViews>
    <sheetView topLeftCell="A47" workbookViewId="0">
      <selection activeCell="A5" sqref="A5:G73"/>
    </sheetView>
  </sheetViews>
  <sheetFormatPr defaultRowHeight="14.4" x14ac:dyDescent="0.3"/>
  <cols>
    <col min="1" max="1" width="6.5546875" bestFit="1" customWidth="1"/>
    <col min="2" max="2" width="11.6640625" bestFit="1" customWidth="1"/>
    <col min="3" max="3" width="8.77734375" bestFit="1" customWidth="1"/>
    <col min="4" max="4" width="17.6640625" bestFit="1" customWidth="1"/>
    <col min="5" max="5" width="10.5546875" bestFit="1" customWidth="1"/>
    <col min="6" max="6" width="12.88671875" bestFit="1" customWidth="1"/>
  </cols>
  <sheetData>
    <row r="2" spans="1:7" x14ac:dyDescent="0.3">
      <c r="C2" t="s">
        <v>0</v>
      </c>
    </row>
    <row r="4" spans="1:7" x14ac:dyDescent="0.3">
      <c r="B4" t="s">
        <v>1</v>
      </c>
      <c r="F4" t="s">
        <v>9</v>
      </c>
    </row>
    <row r="5" spans="1:7" x14ac:dyDescent="0.3">
      <c r="A5" t="s">
        <v>39</v>
      </c>
      <c r="B5" t="s">
        <v>2</v>
      </c>
      <c r="C5" t="s">
        <v>3</v>
      </c>
      <c r="D5" t="s">
        <v>21</v>
      </c>
      <c r="E5" t="s">
        <v>34</v>
      </c>
      <c r="F5" t="s">
        <v>35</v>
      </c>
      <c r="G5" t="s">
        <v>38</v>
      </c>
    </row>
    <row r="6" spans="1:7" x14ac:dyDescent="0.3">
      <c r="A6" s="1">
        <v>1</v>
      </c>
      <c r="B6" s="1" t="s">
        <v>4</v>
      </c>
      <c r="C6" s="1" t="s">
        <v>28</v>
      </c>
      <c r="D6" s="1" t="s">
        <v>22</v>
      </c>
      <c r="E6" s="2">
        <v>44895</v>
      </c>
      <c r="F6" s="5" t="s">
        <v>36</v>
      </c>
      <c r="G6">
        <f ca="1">IF(F6="Artesanal",RANDBETWEEN(0,20), IF(F6="Industrial", RANDBETWEEN(0,1000)))</f>
        <v>12</v>
      </c>
    </row>
    <row r="7" spans="1:7" x14ac:dyDescent="0.3">
      <c r="A7" s="1">
        <v>2</v>
      </c>
      <c r="B7" s="1" t="s">
        <v>5</v>
      </c>
      <c r="C7" s="1" t="s">
        <v>20</v>
      </c>
      <c r="D7" s="1" t="s">
        <v>23</v>
      </c>
      <c r="E7" s="2">
        <v>44895</v>
      </c>
      <c r="F7" s="5" t="s">
        <v>37</v>
      </c>
      <c r="G7">
        <f t="shared" ref="G7:G70" ca="1" si="0">IF(F7="Artesanal",RANDBETWEEN(0,20), IF(F7="Industrial", RANDBETWEEN(0,1000)))</f>
        <v>625</v>
      </c>
    </row>
    <row r="8" spans="1:7" x14ac:dyDescent="0.3">
      <c r="A8" s="1">
        <v>3</v>
      </c>
      <c r="B8" s="1" t="s">
        <v>8</v>
      </c>
      <c r="C8" s="1" t="s">
        <v>11</v>
      </c>
      <c r="D8" s="1" t="s">
        <v>24</v>
      </c>
      <c r="E8" s="2">
        <v>44895</v>
      </c>
      <c r="F8" s="5" t="s">
        <v>37</v>
      </c>
      <c r="G8">
        <f t="shared" ca="1" si="0"/>
        <v>857</v>
      </c>
    </row>
    <row r="9" spans="1:7" x14ac:dyDescent="0.3">
      <c r="A9" s="1">
        <v>4</v>
      </c>
      <c r="B9" s="1" t="s">
        <v>6</v>
      </c>
      <c r="C9" s="1" t="s">
        <v>17</v>
      </c>
      <c r="D9" s="1" t="s">
        <v>25</v>
      </c>
      <c r="E9" s="2">
        <v>44895</v>
      </c>
      <c r="F9" s="5" t="s">
        <v>37</v>
      </c>
      <c r="G9">
        <f t="shared" ca="1" si="0"/>
        <v>40</v>
      </c>
    </row>
    <row r="10" spans="1:7" x14ac:dyDescent="0.3">
      <c r="A10" s="1">
        <v>5</v>
      </c>
      <c r="B10" s="1" t="s">
        <v>7</v>
      </c>
      <c r="C10" s="1" t="s">
        <v>18</v>
      </c>
      <c r="D10" s="1" t="s">
        <v>26</v>
      </c>
      <c r="E10" s="2">
        <v>44895</v>
      </c>
      <c r="F10" s="5" t="s">
        <v>36</v>
      </c>
      <c r="G10">
        <f t="shared" ca="1" si="0"/>
        <v>10</v>
      </c>
    </row>
    <row r="11" spans="1:7" x14ac:dyDescent="0.3">
      <c r="A11" s="1">
        <v>6</v>
      </c>
      <c r="B11" s="1" t="s">
        <v>12</v>
      </c>
      <c r="C11" s="1" t="s">
        <v>19</v>
      </c>
      <c r="D11" s="1" t="s">
        <v>27</v>
      </c>
      <c r="E11" s="2">
        <v>44895</v>
      </c>
      <c r="F11" s="5" t="s">
        <v>36</v>
      </c>
      <c r="G11">
        <f t="shared" ca="1" si="0"/>
        <v>19</v>
      </c>
    </row>
    <row r="12" spans="1:7" x14ac:dyDescent="0.3">
      <c r="A12" s="1">
        <v>7</v>
      </c>
      <c r="B12" s="1" t="s">
        <v>13</v>
      </c>
      <c r="C12" s="1" t="s">
        <v>10</v>
      </c>
      <c r="D12" s="1" t="s">
        <v>23</v>
      </c>
      <c r="E12" s="2">
        <v>44895</v>
      </c>
      <c r="F12" s="5" t="s">
        <v>37</v>
      </c>
      <c r="G12">
        <f t="shared" ca="1" si="0"/>
        <v>838</v>
      </c>
    </row>
    <row r="13" spans="1:7" x14ac:dyDescent="0.3">
      <c r="A13" s="1">
        <v>8</v>
      </c>
      <c r="B13" s="1" t="s">
        <v>14</v>
      </c>
      <c r="C13" s="1" t="s">
        <v>19</v>
      </c>
      <c r="D13" s="1" t="s">
        <v>27</v>
      </c>
      <c r="E13" s="2">
        <v>44895</v>
      </c>
      <c r="F13" s="5" t="s">
        <v>37</v>
      </c>
      <c r="G13">
        <f t="shared" ca="1" si="0"/>
        <v>518</v>
      </c>
    </row>
    <row r="14" spans="1:7" x14ac:dyDescent="0.3">
      <c r="A14" s="1">
        <v>9</v>
      </c>
      <c r="B14" s="1" t="s">
        <v>15</v>
      </c>
      <c r="C14" s="1" t="s">
        <v>10</v>
      </c>
      <c r="D14" s="1" t="s">
        <v>23</v>
      </c>
      <c r="E14" s="2">
        <v>44895</v>
      </c>
      <c r="F14" s="5" t="s">
        <v>37</v>
      </c>
      <c r="G14">
        <f t="shared" ca="1" si="0"/>
        <v>933</v>
      </c>
    </row>
    <row r="15" spans="1:7" x14ac:dyDescent="0.3">
      <c r="A15" s="1">
        <v>10</v>
      </c>
      <c r="B15" s="1" t="s">
        <v>16</v>
      </c>
      <c r="C15" s="1" t="s">
        <v>11</v>
      </c>
      <c r="D15" s="1" t="s">
        <v>24</v>
      </c>
      <c r="E15" s="2">
        <v>44894</v>
      </c>
      <c r="F15" s="5" t="s">
        <v>36</v>
      </c>
      <c r="G15">
        <f t="shared" ca="1" si="0"/>
        <v>1</v>
      </c>
    </row>
    <row r="16" spans="1:7" x14ac:dyDescent="0.3">
      <c r="A16" s="1">
        <v>11</v>
      </c>
      <c r="B16" s="1" t="s">
        <v>5</v>
      </c>
      <c r="C16" s="1" t="s">
        <v>29</v>
      </c>
      <c r="D16" s="1" t="s">
        <v>22</v>
      </c>
      <c r="E16" s="2">
        <v>44894</v>
      </c>
      <c r="F16" s="5" t="s">
        <v>36</v>
      </c>
      <c r="G16">
        <f t="shared" ca="1" si="0"/>
        <v>5</v>
      </c>
    </row>
    <row r="17" spans="1:7" x14ac:dyDescent="0.3">
      <c r="A17" s="1">
        <v>12</v>
      </c>
      <c r="B17" s="1" t="s">
        <v>15</v>
      </c>
      <c r="C17" s="1" t="s">
        <v>29</v>
      </c>
      <c r="D17" s="1" t="s">
        <v>22</v>
      </c>
      <c r="E17" s="2">
        <v>44894</v>
      </c>
      <c r="F17" s="5" t="s">
        <v>36</v>
      </c>
      <c r="G17">
        <f t="shared" ca="1" si="0"/>
        <v>16</v>
      </c>
    </row>
    <row r="18" spans="1:7" x14ac:dyDescent="0.3">
      <c r="A18" s="1">
        <v>13</v>
      </c>
      <c r="B18" s="1" t="s">
        <v>30</v>
      </c>
      <c r="C18" s="1" t="s">
        <v>33</v>
      </c>
      <c r="D18" s="1" t="s">
        <v>24</v>
      </c>
      <c r="E18" s="2">
        <v>44894</v>
      </c>
      <c r="F18" s="5" t="s">
        <v>37</v>
      </c>
      <c r="G18">
        <f t="shared" ca="1" si="0"/>
        <v>461</v>
      </c>
    </row>
    <row r="19" spans="1:7" x14ac:dyDescent="0.3">
      <c r="A19" s="1">
        <v>14</v>
      </c>
      <c r="B19" s="1" t="s">
        <v>31</v>
      </c>
      <c r="C19" s="1" t="s">
        <v>17</v>
      </c>
      <c r="D19" s="1" t="s">
        <v>25</v>
      </c>
      <c r="E19" s="2">
        <v>44894</v>
      </c>
      <c r="F19" s="5" t="s">
        <v>37</v>
      </c>
      <c r="G19">
        <f t="shared" ca="1" si="0"/>
        <v>417</v>
      </c>
    </row>
    <row r="20" spans="1:7" x14ac:dyDescent="0.3">
      <c r="A20" s="1">
        <v>15</v>
      </c>
      <c r="B20" s="1" t="s">
        <v>16</v>
      </c>
      <c r="C20" s="1" t="s">
        <v>18</v>
      </c>
      <c r="D20" s="1" t="s">
        <v>26</v>
      </c>
      <c r="E20" s="2">
        <v>44894</v>
      </c>
      <c r="F20" s="5" t="s">
        <v>37</v>
      </c>
      <c r="G20">
        <f t="shared" ca="1" si="0"/>
        <v>388</v>
      </c>
    </row>
    <row r="21" spans="1:7" x14ac:dyDescent="0.3">
      <c r="A21" s="1">
        <v>16</v>
      </c>
      <c r="B21" s="1" t="s">
        <v>5</v>
      </c>
      <c r="C21" s="1" t="s">
        <v>19</v>
      </c>
      <c r="D21" s="1" t="s">
        <v>27</v>
      </c>
      <c r="E21" s="2">
        <v>44894</v>
      </c>
      <c r="F21" s="5" t="s">
        <v>36</v>
      </c>
      <c r="G21">
        <f t="shared" ca="1" si="0"/>
        <v>18</v>
      </c>
    </row>
    <row r="22" spans="1:7" x14ac:dyDescent="0.3">
      <c r="A22" s="1">
        <v>17</v>
      </c>
      <c r="B22" s="1" t="s">
        <v>15</v>
      </c>
      <c r="C22" s="1" t="s">
        <v>32</v>
      </c>
      <c r="D22" s="1" t="s">
        <v>26</v>
      </c>
      <c r="E22" s="2">
        <v>44894</v>
      </c>
      <c r="F22" s="5" t="s">
        <v>36</v>
      </c>
      <c r="G22">
        <f t="shared" ca="1" si="0"/>
        <v>5</v>
      </c>
    </row>
    <row r="23" spans="1:7" x14ac:dyDescent="0.3">
      <c r="A23">
        <v>1</v>
      </c>
      <c r="B23" t="s">
        <v>4</v>
      </c>
      <c r="C23" t="s">
        <v>28</v>
      </c>
      <c r="D23" t="s">
        <v>22</v>
      </c>
      <c r="E23" s="3">
        <f>E6-3</f>
        <v>44892</v>
      </c>
      <c r="F23" s="5" t="s">
        <v>36</v>
      </c>
      <c r="G23">
        <f t="shared" ca="1" si="0"/>
        <v>7</v>
      </c>
    </row>
    <row r="24" spans="1:7" x14ac:dyDescent="0.3">
      <c r="A24">
        <v>2</v>
      </c>
      <c r="B24" t="s">
        <v>5</v>
      </c>
      <c r="C24" t="s">
        <v>20</v>
      </c>
      <c r="D24" t="s">
        <v>23</v>
      </c>
      <c r="E24" s="3">
        <f t="shared" ref="E24:E39" si="1">E7-3</f>
        <v>44892</v>
      </c>
      <c r="F24" s="5" t="s">
        <v>37</v>
      </c>
      <c r="G24">
        <f t="shared" ca="1" si="0"/>
        <v>471</v>
      </c>
    </row>
    <row r="25" spans="1:7" x14ac:dyDescent="0.3">
      <c r="A25">
        <v>3</v>
      </c>
      <c r="B25" t="s">
        <v>8</v>
      </c>
      <c r="C25" t="s">
        <v>11</v>
      </c>
      <c r="D25" t="s">
        <v>24</v>
      </c>
      <c r="E25" s="3">
        <f t="shared" si="1"/>
        <v>44892</v>
      </c>
      <c r="F25" s="5" t="s">
        <v>37</v>
      </c>
      <c r="G25">
        <f t="shared" ca="1" si="0"/>
        <v>839</v>
      </c>
    </row>
    <row r="26" spans="1:7" x14ac:dyDescent="0.3">
      <c r="A26">
        <v>4</v>
      </c>
      <c r="B26" t="s">
        <v>6</v>
      </c>
      <c r="C26" t="s">
        <v>17</v>
      </c>
      <c r="D26" t="s">
        <v>25</v>
      </c>
      <c r="E26" s="3">
        <f t="shared" si="1"/>
        <v>44892</v>
      </c>
      <c r="F26" s="5" t="s">
        <v>37</v>
      </c>
      <c r="G26">
        <f t="shared" ca="1" si="0"/>
        <v>136</v>
      </c>
    </row>
    <row r="27" spans="1:7" x14ac:dyDescent="0.3">
      <c r="A27">
        <v>5</v>
      </c>
      <c r="B27" t="s">
        <v>7</v>
      </c>
      <c r="C27" t="s">
        <v>18</v>
      </c>
      <c r="D27" t="s">
        <v>26</v>
      </c>
      <c r="E27" s="3">
        <f t="shared" si="1"/>
        <v>44892</v>
      </c>
      <c r="F27" s="5" t="s">
        <v>36</v>
      </c>
      <c r="G27">
        <f t="shared" ca="1" si="0"/>
        <v>17</v>
      </c>
    </row>
    <row r="28" spans="1:7" x14ac:dyDescent="0.3">
      <c r="A28">
        <v>6</v>
      </c>
      <c r="B28" t="s">
        <v>12</v>
      </c>
      <c r="C28" t="s">
        <v>19</v>
      </c>
      <c r="D28" t="s">
        <v>27</v>
      </c>
      <c r="E28" s="3">
        <f t="shared" si="1"/>
        <v>44892</v>
      </c>
      <c r="F28" s="5" t="s">
        <v>36</v>
      </c>
      <c r="G28">
        <f t="shared" ca="1" si="0"/>
        <v>1</v>
      </c>
    </row>
    <row r="29" spans="1:7" x14ac:dyDescent="0.3">
      <c r="A29">
        <v>7</v>
      </c>
      <c r="B29" t="s">
        <v>13</v>
      </c>
      <c r="C29" t="s">
        <v>10</v>
      </c>
      <c r="D29" t="s">
        <v>23</v>
      </c>
      <c r="E29" s="3">
        <f t="shared" si="1"/>
        <v>44892</v>
      </c>
      <c r="F29" s="5" t="s">
        <v>36</v>
      </c>
      <c r="G29">
        <f t="shared" ca="1" si="0"/>
        <v>5</v>
      </c>
    </row>
    <row r="30" spans="1:7" x14ac:dyDescent="0.3">
      <c r="A30">
        <v>8</v>
      </c>
      <c r="B30" t="s">
        <v>14</v>
      </c>
      <c r="C30" t="s">
        <v>19</v>
      </c>
      <c r="D30" t="s">
        <v>27</v>
      </c>
      <c r="E30" s="3">
        <f t="shared" si="1"/>
        <v>44892</v>
      </c>
      <c r="F30" s="5" t="s">
        <v>37</v>
      </c>
      <c r="G30">
        <f t="shared" ca="1" si="0"/>
        <v>774</v>
      </c>
    </row>
    <row r="31" spans="1:7" x14ac:dyDescent="0.3">
      <c r="A31">
        <v>9</v>
      </c>
      <c r="B31" t="s">
        <v>15</v>
      </c>
      <c r="C31" t="s">
        <v>10</v>
      </c>
      <c r="D31" t="s">
        <v>23</v>
      </c>
      <c r="E31" s="3">
        <f t="shared" si="1"/>
        <v>44892</v>
      </c>
      <c r="F31" s="5" t="s">
        <v>37</v>
      </c>
      <c r="G31">
        <f t="shared" ca="1" si="0"/>
        <v>364</v>
      </c>
    </row>
    <row r="32" spans="1:7" x14ac:dyDescent="0.3">
      <c r="A32">
        <v>10</v>
      </c>
      <c r="B32" t="s">
        <v>16</v>
      </c>
      <c r="C32" t="s">
        <v>11</v>
      </c>
      <c r="D32" t="s">
        <v>24</v>
      </c>
      <c r="E32" s="3">
        <f t="shared" si="1"/>
        <v>44891</v>
      </c>
      <c r="F32" s="5" t="s">
        <v>37</v>
      </c>
      <c r="G32">
        <f t="shared" ca="1" si="0"/>
        <v>576</v>
      </c>
    </row>
    <row r="33" spans="1:7" x14ac:dyDescent="0.3">
      <c r="A33">
        <v>11</v>
      </c>
      <c r="B33" t="s">
        <v>5</v>
      </c>
      <c r="C33" t="s">
        <v>29</v>
      </c>
      <c r="D33" t="s">
        <v>22</v>
      </c>
      <c r="E33" s="3">
        <f t="shared" si="1"/>
        <v>44891</v>
      </c>
      <c r="F33" s="5" t="s">
        <v>36</v>
      </c>
      <c r="G33">
        <f t="shared" ca="1" si="0"/>
        <v>15</v>
      </c>
    </row>
    <row r="34" spans="1:7" x14ac:dyDescent="0.3">
      <c r="A34">
        <v>12</v>
      </c>
      <c r="B34" t="s">
        <v>15</v>
      </c>
      <c r="C34" t="s">
        <v>29</v>
      </c>
      <c r="D34" t="s">
        <v>22</v>
      </c>
      <c r="E34" s="3">
        <f t="shared" si="1"/>
        <v>44891</v>
      </c>
      <c r="F34" s="5" t="s">
        <v>36</v>
      </c>
      <c r="G34">
        <f t="shared" ca="1" si="0"/>
        <v>17</v>
      </c>
    </row>
    <row r="35" spans="1:7" x14ac:dyDescent="0.3">
      <c r="A35">
        <v>13</v>
      </c>
      <c r="B35" t="s">
        <v>30</v>
      </c>
      <c r="C35" t="s">
        <v>33</v>
      </c>
      <c r="D35" t="s">
        <v>24</v>
      </c>
      <c r="E35" s="3">
        <f t="shared" si="1"/>
        <v>44891</v>
      </c>
      <c r="F35" s="5" t="s">
        <v>36</v>
      </c>
      <c r="G35">
        <f t="shared" ca="1" si="0"/>
        <v>18</v>
      </c>
    </row>
    <row r="36" spans="1:7" x14ac:dyDescent="0.3">
      <c r="A36">
        <v>14</v>
      </c>
      <c r="B36" t="s">
        <v>31</v>
      </c>
      <c r="C36" t="s">
        <v>17</v>
      </c>
      <c r="D36" t="s">
        <v>25</v>
      </c>
      <c r="E36" s="3">
        <f t="shared" si="1"/>
        <v>44891</v>
      </c>
      <c r="F36" s="5" t="s">
        <v>37</v>
      </c>
      <c r="G36">
        <f t="shared" ca="1" si="0"/>
        <v>277</v>
      </c>
    </row>
    <row r="37" spans="1:7" x14ac:dyDescent="0.3">
      <c r="A37">
        <v>15</v>
      </c>
      <c r="B37" t="s">
        <v>16</v>
      </c>
      <c r="C37" t="s">
        <v>18</v>
      </c>
      <c r="D37" t="s">
        <v>26</v>
      </c>
      <c r="E37" s="3">
        <f t="shared" si="1"/>
        <v>44891</v>
      </c>
      <c r="F37" s="5" t="s">
        <v>37</v>
      </c>
      <c r="G37">
        <f t="shared" ca="1" si="0"/>
        <v>779</v>
      </c>
    </row>
    <row r="38" spans="1:7" x14ac:dyDescent="0.3">
      <c r="A38">
        <v>16</v>
      </c>
      <c r="B38" t="s">
        <v>5</v>
      </c>
      <c r="C38" t="s">
        <v>19</v>
      </c>
      <c r="D38" t="s">
        <v>27</v>
      </c>
      <c r="E38" s="3">
        <f t="shared" si="1"/>
        <v>44891</v>
      </c>
      <c r="F38" s="5" t="s">
        <v>37</v>
      </c>
      <c r="G38">
        <f t="shared" ca="1" si="0"/>
        <v>678</v>
      </c>
    </row>
    <row r="39" spans="1:7" x14ac:dyDescent="0.3">
      <c r="A39">
        <v>17</v>
      </c>
      <c r="B39" t="s">
        <v>15</v>
      </c>
      <c r="C39" t="s">
        <v>32</v>
      </c>
      <c r="D39" t="s">
        <v>26</v>
      </c>
      <c r="E39" s="3">
        <f t="shared" si="1"/>
        <v>44891</v>
      </c>
      <c r="F39" s="5" t="s">
        <v>36</v>
      </c>
      <c r="G39">
        <f t="shared" ca="1" si="0"/>
        <v>11</v>
      </c>
    </row>
    <row r="40" spans="1:7" x14ac:dyDescent="0.3">
      <c r="A40" s="1">
        <v>1</v>
      </c>
      <c r="B40" s="1" t="s">
        <v>4</v>
      </c>
      <c r="C40" s="1" t="s">
        <v>28</v>
      </c>
      <c r="D40" s="1" t="s">
        <v>22</v>
      </c>
      <c r="E40" s="4">
        <f>E39-6</f>
        <v>44885</v>
      </c>
      <c r="F40" s="5" t="s">
        <v>36</v>
      </c>
      <c r="G40">
        <f t="shared" ca="1" si="0"/>
        <v>16</v>
      </c>
    </row>
    <row r="41" spans="1:7" x14ac:dyDescent="0.3">
      <c r="A41" s="1">
        <v>2</v>
      </c>
      <c r="B41" s="1" t="s">
        <v>5</v>
      </c>
      <c r="C41" s="1" t="s">
        <v>20</v>
      </c>
      <c r="D41" s="1" t="s">
        <v>23</v>
      </c>
      <c r="E41" s="4">
        <f t="shared" ref="E41:E56" si="2">E40-6</f>
        <v>44879</v>
      </c>
      <c r="F41" s="5" t="s">
        <v>36</v>
      </c>
      <c r="G41">
        <f t="shared" ca="1" si="0"/>
        <v>16</v>
      </c>
    </row>
    <row r="42" spans="1:7" x14ac:dyDescent="0.3">
      <c r="A42" s="1">
        <v>3</v>
      </c>
      <c r="B42" s="1" t="s">
        <v>8</v>
      </c>
      <c r="C42" s="1" t="s">
        <v>11</v>
      </c>
      <c r="D42" s="1" t="s">
        <v>24</v>
      </c>
      <c r="E42" s="4">
        <f t="shared" si="2"/>
        <v>44873</v>
      </c>
      <c r="F42" s="5" t="s">
        <v>37</v>
      </c>
      <c r="G42">
        <f t="shared" ca="1" si="0"/>
        <v>689</v>
      </c>
    </row>
    <row r="43" spans="1:7" x14ac:dyDescent="0.3">
      <c r="A43" s="1">
        <v>4</v>
      </c>
      <c r="B43" s="1" t="s">
        <v>6</v>
      </c>
      <c r="C43" s="1" t="s">
        <v>17</v>
      </c>
      <c r="D43" s="1" t="s">
        <v>25</v>
      </c>
      <c r="E43" s="4">
        <f t="shared" si="2"/>
        <v>44867</v>
      </c>
      <c r="F43" s="5" t="s">
        <v>37</v>
      </c>
      <c r="G43">
        <f t="shared" ca="1" si="0"/>
        <v>925</v>
      </c>
    </row>
    <row r="44" spans="1:7" x14ac:dyDescent="0.3">
      <c r="A44" s="1">
        <v>5</v>
      </c>
      <c r="B44" s="1" t="s">
        <v>7</v>
      </c>
      <c r="C44" s="1" t="s">
        <v>18</v>
      </c>
      <c r="D44" s="1" t="s">
        <v>26</v>
      </c>
      <c r="E44" s="4">
        <f t="shared" si="2"/>
        <v>44861</v>
      </c>
      <c r="F44" s="5" t="s">
        <v>37</v>
      </c>
      <c r="G44">
        <f t="shared" ca="1" si="0"/>
        <v>235</v>
      </c>
    </row>
    <row r="45" spans="1:7" x14ac:dyDescent="0.3">
      <c r="A45" s="1">
        <v>6</v>
      </c>
      <c r="B45" s="1" t="s">
        <v>12</v>
      </c>
      <c r="C45" s="1" t="s">
        <v>19</v>
      </c>
      <c r="D45" s="1" t="s">
        <v>27</v>
      </c>
      <c r="E45" s="4">
        <f t="shared" si="2"/>
        <v>44855</v>
      </c>
      <c r="F45" s="5" t="s">
        <v>36</v>
      </c>
      <c r="G45">
        <f t="shared" ca="1" si="0"/>
        <v>9</v>
      </c>
    </row>
    <row r="46" spans="1:7" x14ac:dyDescent="0.3">
      <c r="A46" s="1">
        <v>7</v>
      </c>
      <c r="B46" s="1" t="s">
        <v>13</v>
      </c>
      <c r="C46" s="1" t="s">
        <v>10</v>
      </c>
      <c r="D46" s="1" t="s">
        <v>23</v>
      </c>
      <c r="E46" s="4">
        <f t="shared" si="2"/>
        <v>44849</v>
      </c>
      <c r="F46" s="5" t="s">
        <v>36</v>
      </c>
      <c r="G46">
        <f t="shared" ca="1" si="0"/>
        <v>17</v>
      </c>
    </row>
    <row r="47" spans="1:7" x14ac:dyDescent="0.3">
      <c r="A47" s="1">
        <v>8</v>
      </c>
      <c r="B47" s="1" t="s">
        <v>14</v>
      </c>
      <c r="C47" s="1" t="s">
        <v>19</v>
      </c>
      <c r="D47" s="1" t="s">
        <v>27</v>
      </c>
      <c r="E47" s="4">
        <f t="shared" si="2"/>
        <v>44843</v>
      </c>
      <c r="F47" s="5" t="s">
        <v>36</v>
      </c>
      <c r="G47">
        <f t="shared" ca="1" si="0"/>
        <v>1</v>
      </c>
    </row>
    <row r="48" spans="1:7" x14ac:dyDescent="0.3">
      <c r="A48" s="1">
        <v>9</v>
      </c>
      <c r="B48" s="1" t="s">
        <v>15</v>
      </c>
      <c r="C48" s="1" t="s">
        <v>10</v>
      </c>
      <c r="D48" s="1" t="s">
        <v>23</v>
      </c>
      <c r="E48" s="4">
        <f t="shared" si="2"/>
        <v>44837</v>
      </c>
      <c r="F48" s="5" t="s">
        <v>37</v>
      </c>
      <c r="G48">
        <f t="shared" ca="1" si="0"/>
        <v>555</v>
      </c>
    </row>
    <row r="49" spans="1:7" x14ac:dyDescent="0.3">
      <c r="A49" s="1">
        <v>10</v>
      </c>
      <c r="B49" s="1" t="s">
        <v>16</v>
      </c>
      <c r="C49" s="1" t="s">
        <v>11</v>
      </c>
      <c r="D49" s="1" t="s">
        <v>24</v>
      </c>
      <c r="E49" s="4">
        <f t="shared" si="2"/>
        <v>44831</v>
      </c>
      <c r="F49" s="5" t="s">
        <v>37</v>
      </c>
      <c r="G49">
        <f t="shared" ca="1" si="0"/>
        <v>236</v>
      </c>
    </row>
    <row r="50" spans="1:7" x14ac:dyDescent="0.3">
      <c r="A50" s="1">
        <v>11</v>
      </c>
      <c r="B50" s="1" t="s">
        <v>5</v>
      </c>
      <c r="C50" s="1" t="s">
        <v>29</v>
      </c>
      <c r="D50" s="1" t="s">
        <v>22</v>
      </c>
      <c r="E50" s="4">
        <f t="shared" si="2"/>
        <v>44825</v>
      </c>
      <c r="F50" s="5" t="s">
        <v>37</v>
      </c>
      <c r="G50">
        <f t="shared" ca="1" si="0"/>
        <v>610</v>
      </c>
    </row>
    <row r="51" spans="1:7" x14ac:dyDescent="0.3">
      <c r="A51" s="1">
        <v>12</v>
      </c>
      <c r="B51" s="1" t="s">
        <v>15</v>
      </c>
      <c r="C51" s="1" t="s">
        <v>29</v>
      </c>
      <c r="D51" s="1" t="s">
        <v>22</v>
      </c>
      <c r="E51" s="4">
        <f t="shared" si="2"/>
        <v>44819</v>
      </c>
      <c r="F51" s="5" t="s">
        <v>36</v>
      </c>
      <c r="G51">
        <f t="shared" ca="1" si="0"/>
        <v>13</v>
      </c>
    </row>
    <row r="52" spans="1:7" x14ac:dyDescent="0.3">
      <c r="A52" s="1">
        <v>13</v>
      </c>
      <c r="B52" s="1" t="s">
        <v>30</v>
      </c>
      <c r="C52" s="1" t="s">
        <v>33</v>
      </c>
      <c r="D52" s="1" t="s">
        <v>24</v>
      </c>
      <c r="E52" s="4">
        <f t="shared" si="2"/>
        <v>44813</v>
      </c>
      <c r="F52" s="5" t="s">
        <v>36</v>
      </c>
      <c r="G52">
        <f t="shared" ca="1" si="0"/>
        <v>15</v>
      </c>
    </row>
    <row r="53" spans="1:7" x14ac:dyDescent="0.3">
      <c r="A53" s="1">
        <v>14</v>
      </c>
      <c r="B53" s="1" t="s">
        <v>31</v>
      </c>
      <c r="C53" s="1" t="s">
        <v>17</v>
      </c>
      <c r="D53" s="1" t="s">
        <v>25</v>
      </c>
      <c r="E53" s="4">
        <f t="shared" si="2"/>
        <v>44807</v>
      </c>
      <c r="F53" s="5" t="s">
        <v>36</v>
      </c>
      <c r="G53">
        <f t="shared" ca="1" si="0"/>
        <v>20</v>
      </c>
    </row>
    <row r="54" spans="1:7" x14ac:dyDescent="0.3">
      <c r="A54" s="1">
        <v>15</v>
      </c>
      <c r="B54" s="1" t="s">
        <v>16</v>
      </c>
      <c r="C54" s="1" t="s">
        <v>18</v>
      </c>
      <c r="D54" s="1" t="s">
        <v>26</v>
      </c>
      <c r="E54" s="4">
        <f t="shared" si="2"/>
        <v>44801</v>
      </c>
      <c r="F54" s="5" t="s">
        <v>37</v>
      </c>
      <c r="G54">
        <f t="shared" ca="1" si="0"/>
        <v>472</v>
      </c>
    </row>
    <row r="55" spans="1:7" x14ac:dyDescent="0.3">
      <c r="A55" s="1">
        <v>16</v>
      </c>
      <c r="B55" s="1" t="s">
        <v>5</v>
      </c>
      <c r="C55" s="1" t="s">
        <v>19</v>
      </c>
      <c r="D55" s="1" t="s">
        <v>27</v>
      </c>
      <c r="E55" s="4">
        <f t="shared" si="2"/>
        <v>44795</v>
      </c>
      <c r="F55" s="5" t="s">
        <v>37</v>
      </c>
      <c r="G55">
        <f t="shared" ca="1" si="0"/>
        <v>200</v>
      </c>
    </row>
    <row r="56" spans="1:7" x14ac:dyDescent="0.3">
      <c r="A56" s="1">
        <v>17</v>
      </c>
      <c r="B56" s="1" t="s">
        <v>15</v>
      </c>
      <c r="C56" s="1" t="s">
        <v>32</v>
      </c>
      <c r="D56" s="1" t="s">
        <v>26</v>
      </c>
      <c r="E56" s="4">
        <f t="shared" si="2"/>
        <v>44789</v>
      </c>
      <c r="F56" s="5" t="s">
        <v>37</v>
      </c>
      <c r="G56">
        <f t="shared" ca="1" si="0"/>
        <v>256</v>
      </c>
    </row>
    <row r="57" spans="1:7" x14ac:dyDescent="0.3">
      <c r="A57" s="1">
        <v>7</v>
      </c>
      <c r="B57" s="1" t="s">
        <v>13</v>
      </c>
      <c r="C57" s="1" t="s">
        <v>10</v>
      </c>
      <c r="D57" s="1" t="s">
        <v>23</v>
      </c>
      <c r="E57" s="4">
        <f t="shared" ref="E57:E67" si="3">E56-6</f>
        <v>44783</v>
      </c>
      <c r="F57" s="5" t="s">
        <v>36</v>
      </c>
      <c r="G57">
        <f t="shared" ca="1" si="0"/>
        <v>6</v>
      </c>
    </row>
    <row r="58" spans="1:7" x14ac:dyDescent="0.3">
      <c r="A58" s="1">
        <v>8</v>
      </c>
      <c r="B58" s="1" t="s">
        <v>14</v>
      </c>
      <c r="C58" s="1" t="s">
        <v>19</v>
      </c>
      <c r="D58" s="1" t="s">
        <v>27</v>
      </c>
      <c r="E58" s="4">
        <f t="shared" si="3"/>
        <v>44777</v>
      </c>
      <c r="F58" s="5" t="s">
        <v>36</v>
      </c>
      <c r="G58">
        <f t="shared" ca="1" si="0"/>
        <v>12</v>
      </c>
    </row>
    <row r="59" spans="1:7" x14ac:dyDescent="0.3">
      <c r="A59" s="1">
        <v>9</v>
      </c>
      <c r="B59" s="1" t="s">
        <v>15</v>
      </c>
      <c r="C59" s="1" t="s">
        <v>10</v>
      </c>
      <c r="D59" s="1" t="s">
        <v>23</v>
      </c>
      <c r="E59" s="4">
        <f t="shared" si="3"/>
        <v>44771</v>
      </c>
      <c r="F59" s="5" t="s">
        <v>36</v>
      </c>
      <c r="G59">
        <f t="shared" ca="1" si="0"/>
        <v>16</v>
      </c>
    </row>
    <row r="60" spans="1:7" x14ac:dyDescent="0.3">
      <c r="A60" s="1">
        <v>10</v>
      </c>
      <c r="B60" s="1" t="s">
        <v>16</v>
      </c>
      <c r="C60" s="1" t="s">
        <v>11</v>
      </c>
      <c r="D60" s="1" t="s">
        <v>24</v>
      </c>
      <c r="E60" s="4">
        <f t="shared" si="3"/>
        <v>44765</v>
      </c>
      <c r="F60" s="5" t="s">
        <v>37</v>
      </c>
      <c r="G60">
        <f t="shared" ca="1" si="0"/>
        <v>845</v>
      </c>
    </row>
    <row r="61" spans="1:7" x14ac:dyDescent="0.3">
      <c r="A61" s="1">
        <v>11</v>
      </c>
      <c r="B61" s="1" t="s">
        <v>5</v>
      </c>
      <c r="C61" s="1" t="s">
        <v>29</v>
      </c>
      <c r="D61" s="1" t="s">
        <v>22</v>
      </c>
      <c r="E61" s="4">
        <f t="shared" si="3"/>
        <v>44759</v>
      </c>
      <c r="F61" s="5" t="s">
        <v>37</v>
      </c>
      <c r="G61">
        <f t="shared" ca="1" si="0"/>
        <v>1000</v>
      </c>
    </row>
    <row r="62" spans="1:7" x14ac:dyDescent="0.3">
      <c r="A62" s="1">
        <v>12</v>
      </c>
      <c r="B62" s="1" t="s">
        <v>15</v>
      </c>
      <c r="C62" s="1" t="s">
        <v>29</v>
      </c>
      <c r="D62" s="1" t="s">
        <v>22</v>
      </c>
      <c r="E62" s="4">
        <f t="shared" si="3"/>
        <v>44753</v>
      </c>
      <c r="F62" s="5" t="s">
        <v>37</v>
      </c>
      <c r="G62">
        <f t="shared" ca="1" si="0"/>
        <v>801</v>
      </c>
    </row>
    <row r="63" spans="1:7" x14ac:dyDescent="0.3">
      <c r="A63" s="1">
        <v>13</v>
      </c>
      <c r="B63" s="1" t="s">
        <v>30</v>
      </c>
      <c r="C63" s="1" t="s">
        <v>33</v>
      </c>
      <c r="D63" s="1" t="s">
        <v>24</v>
      </c>
      <c r="E63" s="4">
        <f t="shared" si="3"/>
        <v>44747</v>
      </c>
      <c r="F63" s="5" t="s">
        <v>36</v>
      </c>
      <c r="G63">
        <f t="shared" ca="1" si="0"/>
        <v>6</v>
      </c>
    </row>
    <row r="64" spans="1:7" x14ac:dyDescent="0.3">
      <c r="A64" s="1">
        <v>14</v>
      </c>
      <c r="B64" s="1" t="s">
        <v>31</v>
      </c>
      <c r="C64" s="1" t="s">
        <v>17</v>
      </c>
      <c r="D64" s="1" t="s">
        <v>25</v>
      </c>
      <c r="E64" s="4">
        <f t="shared" si="3"/>
        <v>44741</v>
      </c>
      <c r="F64" s="5" t="s">
        <v>36</v>
      </c>
      <c r="G64">
        <f t="shared" ca="1" si="0"/>
        <v>3</v>
      </c>
    </row>
    <row r="65" spans="1:7" x14ac:dyDescent="0.3">
      <c r="A65" s="1">
        <v>15</v>
      </c>
      <c r="B65" s="1" t="s">
        <v>16</v>
      </c>
      <c r="C65" s="1" t="s">
        <v>18</v>
      </c>
      <c r="D65" s="1" t="s">
        <v>26</v>
      </c>
      <c r="E65" s="4">
        <f t="shared" si="3"/>
        <v>44735</v>
      </c>
      <c r="F65" s="5" t="s">
        <v>36</v>
      </c>
      <c r="G65">
        <f t="shared" ca="1" si="0"/>
        <v>14</v>
      </c>
    </row>
    <row r="66" spans="1:7" x14ac:dyDescent="0.3">
      <c r="A66" s="1">
        <v>16</v>
      </c>
      <c r="B66" s="1" t="s">
        <v>5</v>
      </c>
      <c r="C66" s="1" t="s">
        <v>19</v>
      </c>
      <c r="D66" s="1" t="s">
        <v>27</v>
      </c>
      <c r="E66" s="4">
        <f t="shared" si="3"/>
        <v>44729</v>
      </c>
      <c r="F66" s="5" t="s">
        <v>37</v>
      </c>
      <c r="G66">
        <f t="shared" ca="1" si="0"/>
        <v>256</v>
      </c>
    </row>
    <row r="67" spans="1:7" x14ac:dyDescent="0.3">
      <c r="A67" s="1">
        <v>17</v>
      </c>
      <c r="B67" s="1" t="s">
        <v>15</v>
      </c>
      <c r="C67" s="1" t="s">
        <v>32</v>
      </c>
      <c r="D67" s="1" t="s">
        <v>26</v>
      </c>
      <c r="E67" s="4">
        <f t="shared" si="3"/>
        <v>44723</v>
      </c>
      <c r="F67" s="5" t="s">
        <v>37</v>
      </c>
      <c r="G67">
        <f t="shared" ca="1" si="0"/>
        <v>241</v>
      </c>
    </row>
    <row r="68" spans="1:7" x14ac:dyDescent="0.3">
      <c r="A68" s="1">
        <v>12</v>
      </c>
      <c r="B68" s="1" t="s">
        <v>15</v>
      </c>
      <c r="C68" s="1" t="s">
        <v>29</v>
      </c>
      <c r="D68" s="1" t="s">
        <v>22</v>
      </c>
      <c r="E68" s="4">
        <f t="shared" ref="E68:E73" si="4">E67-6</f>
        <v>44717</v>
      </c>
      <c r="F68" s="5" t="s">
        <v>37</v>
      </c>
      <c r="G68">
        <f t="shared" ca="1" si="0"/>
        <v>153</v>
      </c>
    </row>
    <row r="69" spans="1:7" x14ac:dyDescent="0.3">
      <c r="A69" s="1">
        <v>13</v>
      </c>
      <c r="B69" s="1" t="s">
        <v>30</v>
      </c>
      <c r="C69" s="1" t="s">
        <v>33</v>
      </c>
      <c r="D69" s="1" t="s">
        <v>24</v>
      </c>
      <c r="E69" s="4">
        <f t="shared" si="4"/>
        <v>44711</v>
      </c>
      <c r="F69" s="5" t="s">
        <v>36</v>
      </c>
      <c r="G69">
        <f t="shared" ca="1" si="0"/>
        <v>15</v>
      </c>
    </row>
    <row r="70" spans="1:7" x14ac:dyDescent="0.3">
      <c r="A70" s="1">
        <v>14</v>
      </c>
      <c r="B70" s="1" t="s">
        <v>31</v>
      </c>
      <c r="C70" s="1" t="s">
        <v>17</v>
      </c>
      <c r="D70" s="1" t="s">
        <v>25</v>
      </c>
      <c r="E70" s="4">
        <f t="shared" si="4"/>
        <v>44705</v>
      </c>
      <c r="F70" s="5" t="s">
        <v>36</v>
      </c>
      <c r="G70">
        <f t="shared" ca="1" si="0"/>
        <v>14</v>
      </c>
    </row>
    <row r="71" spans="1:7" x14ac:dyDescent="0.3">
      <c r="A71" s="1">
        <v>15</v>
      </c>
      <c r="B71" s="1" t="s">
        <v>16</v>
      </c>
      <c r="C71" s="1" t="s">
        <v>18</v>
      </c>
      <c r="D71" s="1" t="s">
        <v>26</v>
      </c>
      <c r="E71" s="4">
        <f t="shared" si="4"/>
        <v>44699</v>
      </c>
      <c r="F71" s="5" t="s">
        <v>36</v>
      </c>
      <c r="G71">
        <f t="shared" ref="G71:G73" ca="1" si="5">IF(F71="Artesanal",RANDBETWEEN(0,20), IF(F71="Industrial", RANDBETWEEN(0,1000)))</f>
        <v>1</v>
      </c>
    </row>
    <row r="72" spans="1:7" x14ac:dyDescent="0.3">
      <c r="A72" s="1">
        <v>16</v>
      </c>
      <c r="B72" s="1" t="s">
        <v>5</v>
      </c>
      <c r="C72" s="1" t="s">
        <v>19</v>
      </c>
      <c r="D72" s="1" t="s">
        <v>27</v>
      </c>
      <c r="E72" s="4">
        <f t="shared" si="4"/>
        <v>44693</v>
      </c>
      <c r="F72" s="5" t="s">
        <v>37</v>
      </c>
      <c r="G72">
        <f t="shared" ca="1" si="5"/>
        <v>369</v>
      </c>
    </row>
    <row r="73" spans="1:7" x14ac:dyDescent="0.3">
      <c r="A73" s="1">
        <v>17</v>
      </c>
      <c r="B73" s="1" t="s">
        <v>15</v>
      </c>
      <c r="C73" s="1" t="s">
        <v>32</v>
      </c>
      <c r="D73" s="1" t="s">
        <v>26</v>
      </c>
      <c r="E73" s="4">
        <f t="shared" si="4"/>
        <v>44687</v>
      </c>
      <c r="F73" s="5" t="s">
        <v>37</v>
      </c>
      <c r="G73">
        <f t="shared" ca="1" si="5"/>
        <v>510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9448-E630-4FA2-A631-AA8536EF222B}">
  <dimension ref="A3:F29"/>
  <sheetViews>
    <sheetView tabSelected="1" workbookViewId="0">
      <selection activeCell="F18" sqref="F18"/>
    </sheetView>
  </sheetViews>
  <sheetFormatPr defaultRowHeight="14.4" x14ac:dyDescent="0.3"/>
  <cols>
    <col min="2" max="2" width="31.109375" customWidth="1"/>
    <col min="3" max="3" width="18.5546875" bestFit="1" customWidth="1"/>
    <col min="4" max="4" width="16.5546875" customWidth="1"/>
    <col min="5" max="5" width="10" bestFit="1" customWidth="1"/>
  </cols>
  <sheetData>
    <row r="3" spans="1:5" x14ac:dyDescent="0.3">
      <c r="B3" s="62" t="s">
        <v>99</v>
      </c>
      <c r="C3" s="62" t="s">
        <v>96</v>
      </c>
    </row>
    <row r="4" spans="1:5" x14ac:dyDescent="0.3">
      <c r="B4" s="62" t="s">
        <v>97</v>
      </c>
      <c r="C4" t="s">
        <v>37</v>
      </c>
      <c r="D4" t="s">
        <v>98</v>
      </c>
    </row>
    <row r="5" spans="1:5" x14ac:dyDescent="0.3">
      <c r="B5" s="63" t="s">
        <v>24</v>
      </c>
      <c r="C5" s="64">
        <v>11610</v>
      </c>
      <c r="D5" s="64">
        <v>11610</v>
      </c>
    </row>
    <row r="6" spans="1:5" x14ac:dyDescent="0.3">
      <c r="B6" s="63" t="s">
        <v>22</v>
      </c>
      <c r="C6" s="64">
        <v>8461</v>
      </c>
      <c r="D6" s="64">
        <v>8461</v>
      </c>
    </row>
    <row r="7" spans="1:5" x14ac:dyDescent="0.3">
      <c r="B7" s="63" t="s">
        <v>26</v>
      </c>
      <c r="C7" s="64">
        <v>8622</v>
      </c>
      <c r="D7" s="64">
        <v>8622</v>
      </c>
    </row>
    <row r="8" spans="1:5" x14ac:dyDescent="0.3">
      <c r="B8" s="65" t="s">
        <v>100</v>
      </c>
      <c r="C8" s="64">
        <v>483</v>
      </c>
      <c r="D8" s="64">
        <v>483</v>
      </c>
    </row>
    <row r="9" spans="1:5" x14ac:dyDescent="0.3">
      <c r="B9" s="65" t="s">
        <v>101</v>
      </c>
      <c r="C9" s="64">
        <v>8139</v>
      </c>
      <c r="D9" s="64">
        <v>8139</v>
      </c>
    </row>
    <row r="10" spans="1:5" x14ac:dyDescent="0.3">
      <c r="B10" s="63" t="s">
        <v>25</v>
      </c>
      <c r="C10" s="64">
        <v>3788</v>
      </c>
      <c r="D10" s="64">
        <v>3788</v>
      </c>
    </row>
    <row r="11" spans="1:5" x14ac:dyDescent="0.3">
      <c r="B11" s="63" t="s">
        <v>27</v>
      </c>
      <c r="C11" s="64">
        <v>3342</v>
      </c>
      <c r="D11" s="64">
        <v>3342</v>
      </c>
    </row>
    <row r="12" spans="1:5" x14ac:dyDescent="0.3">
      <c r="B12" s="63" t="s">
        <v>98</v>
      </c>
      <c r="C12" s="64">
        <v>35823</v>
      </c>
      <c r="D12" s="64">
        <v>35823</v>
      </c>
    </row>
    <row r="16" spans="1:5" x14ac:dyDescent="0.3">
      <c r="A16" s="80"/>
      <c r="B16" s="80"/>
      <c r="C16" s="80"/>
      <c r="D16" s="80"/>
      <c r="E16" s="80"/>
    </row>
    <row r="17" spans="1:6" x14ac:dyDescent="0.3">
      <c r="A17" s="80"/>
      <c r="B17" s="80"/>
      <c r="C17" s="80"/>
      <c r="D17" s="80"/>
      <c r="E17" s="80"/>
    </row>
    <row r="18" spans="1:6" ht="15" thickBot="1" x14ac:dyDescent="0.35">
      <c r="A18" s="80"/>
      <c r="B18" s="80"/>
      <c r="C18" s="80"/>
      <c r="D18" s="80"/>
      <c r="E18" s="80"/>
      <c r="F18" s="6"/>
    </row>
    <row r="19" spans="1:6" ht="15.6" thickTop="1" thickBot="1" x14ac:dyDescent="0.35">
      <c r="A19" s="80"/>
      <c r="B19" s="66" t="s">
        <v>97</v>
      </c>
      <c r="C19" s="67" t="s">
        <v>37</v>
      </c>
      <c r="D19" s="67" t="s">
        <v>98</v>
      </c>
      <c r="E19" s="80"/>
    </row>
    <row r="20" spans="1:6" ht="15" thickTop="1" x14ac:dyDescent="0.3">
      <c r="A20" s="80"/>
      <c r="B20" s="68" t="s">
        <v>24</v>
      </c>
      <c r="C20" s="69">
        <v>11610</v>
      </c>
      <c r="D20" s="70">
        <v>11610</v>
      </c>
      <c r="E20" s="80"/>
    </row>
    <row r="21" spans="1:6" x14ac:dyDescent="0.3">
      <c r="A21" s="80"/>
      <c r="B21" s="71" t="s">
        <v>22</v>
      </c>
      <c r="C21" s="72">
        <v>8461</v>
      </c>
      <c r="D21" s="73">
        <v>8461</v>
      </c>
      <c r="E21" s="80"/>
    </row>
    <row r="22" spans="1:6" x14ac:dyDescent="0.3">
      <c r="A22" s="80"/>
      <c r="B22" s="71" t="s">
        <v>26</v>
      </c>
      <c r="C22" s="72">
        <v>8622</v>
      </c>
      <c r="D22" s="73">
        <v>8622</v>
      </c>
      <c r="E22" s="80"/>
    </row>
    <row r="23" spans="1:6" x14ac:dyDescent="0.3">
      <c r="A23" s="80"/>
      <c r="B23" s="77" t="s">
        <v>100</v>
      </c>
      <c r="C23" s="78">
        <v>483</v>
      </c>
      <c r="D23" s="79">
        <v>483</v>
      </c>
      <c r="E23" s="80"/>
    </row>
    <row r="24" spans="1:6" x14ac:dyDescent="0.3">
      <c r="A24" s="80"/>
      <c r="B24" s="77" t="s">
        <v>101</v>
      </c>
      <c r="C24" s="78">
        <v>8139</v>
      </c>
      <c r="D24" s="79">
        <v>8139</v>
      </c>
      <c r="E24" s="80"/>
    </row>
    <row r="25" spans="1:6" x14ac:dyDescent="0.3">
      <c r="A25" s="80"/>
      <c r="B25" s="71" t="s">
        <v>25</v>
      </c>
      <c r="C25" s="72">
        <v>3788</v>
      </c>
      <c r="D25" s="73">
        <v>3788</v>
      </c>
      <c r="E25" s="80"/>
    </row>
    <row r="26" spans="1:6" x14ac:dyDescent="0.3">
      <c r="A26" s="80"/>
      <c r="B26" s="71" t="s">
        <v>27</v>
      </c>
      <c r="C26" s="72">
        <v>3342</v>
      </c>
      <c r="D26" s="73">
        <v>3342</v>
      </c>
      <c r="E26" s="80"/>
    </row>
    <row r="27" spans="1:6" ht="15" thickBot="1" x14ac:dyDescent="0.35">
      <c r="A27" s="80"/>
      <c r="B27" s="74" t="s">
        <v>98</v>
      </c>
      <c r="C27" s="75">
        <v>35823</v>
      </c>
      <c r="D27" s="76">
        <v>35823</v>
      </c>
      <c r="E27" s="80"/>
    </row>
    <row r="28" spans="1:6" ht="15" thickTop="1" x14ac:dyDescent="0.3">
      <c r="A28" s="80"/>
      <c r="B28" s="80"/>
      <c r="C28" s="80"/>
      <c r="D28" s="80"/>
      <c r="E28" s="80"/>
    </row>
    <row r="29" spans="1:6" x14ac:dyDescent="0.3">
      <c r="A29" s="80"/>
      <c r="B29" s="80"/>
      <c r="C29" s="80"/>
      <c r="D29" s="80"/>
      <c r="E29" s="80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FCD5-ED1A-4D42-9A2C-22C9D8FD5766}">
  <dimension ref="B1:Z70"/>
  <sheetViews>
    <sheetView topLeftCell="A13" zoomScale="110" zoomScaleNormal="110" workbookViewId="0">
      <selection activeCell="C3" sqref="C3:I70"/>
    </sheetView>
  </sheetViews>
  <sheetFormatPr defaultRowHeight="14.4" x14ac:dyDescent="0.3"/>
  <cols>
    <col min="1" max="1" width="8.88671875" style="7"/>
    <col min="2" max="2" width="3" style="7" bestFit="1" customWidth="1"/>
    <col min="3" max="3" width="8" style="7" bestFit="1" customWidth="1"/>
    <col min="4" max="4" width="8.44140625" style="7" bestFit="1" customWidth="1"/>
    <col min="5" max="5" width="8.77734375" style="7" bestFit="1" customWidth="1"/>
    <col min="6" max="6" width="17.6640625" style="7" bestFit="1" customWidth="1"/>
    <col min="7" max="7" width="11.21875" style="7" bestFit="1" customWidth="1"/>
    <col min="8" max="8" width="12.88671875" style="7" bestFit="1" customWidth="1"/>
    <col min="9" max="9" width="17.88671875" style="61" bestFit="1" customWidth="1"/>
    <col min="10" max="11" width="8.88671875" style="7"/>
    <col min="20" max="20" width="8.88671875" style="7"/>
    <col min="21" max="21" width="10.5546875" style="7" bestFit="1" customWidth="1"/>
    <col min="22" max="22" width="8.88671875" style="7"/>
    <col min="23" max="23" width="13.33203125" style="7" customWidth="1"/>
    <col min="24" max="16384" width="8.88671875" style="7"/>
  </cols>
  <sheetData>
    <row r="1" spans="2:26" ht="41.4" customHeight="1" thickBot="1" x14ac:dyDescent="0.75">
      <c r="C1" s="53" t="s">
        <v>66</v>
      </c>
      <c r="D1" s="53"/>
      <c r="E1" s="53"/>
      <c r="F1" s="53"/>
      <c r="G1" s="53"/>
      <c r="H1" s="53"/>
      <c r="I1" s="53"/>
      <c r="L1" s="7"/>
      <c r="M1" s="7"/>
      <c r="N1" s="7"/>
      <c r="O1" s="7"/>
      <c r="P1" s="7"/>
      <c r="Q1" s="7"/>
      <c r="R1" s="7"/>
      <c r="S1" s="7"/>
    </row>
    <row r="2" spans="2:26" ht="15" thickBot="1" x14ac:dyDescent="0.35">
      <c r="C2" s="54" t="s">
        <v>64</v>
      </c>
      <c r="D2" s="55"/>
      <c r="E2" s="55"/>
      <c r="F2" s="55"/>
      <c r="G2" s="55" t="s">
        <v>65</v>
      </c>
      <c r="H2" s="55"/>
      <c r="I2" s="56"/>
      <c r="L2" s="7"/>
      <c r="M2" s="7"/>
      <c r="N2" s="7"/>
      <c r="O2" s="7"/>
      <c r="P2" s="7"/>
      <c r="Q2" s="7"/>
      <c r="R2" s="7"/>
      <c r="S2" s="7"/>
      <c r="T2" s="10"/>
      <c r="U2" s="11"/>
      <c r="V2" s="11"/>
      <c r="W2" s="11"/>
      <c r="X2" s="11"/>
      <c r="Y2" s="11"/>
      <c r="Z2" s="12"/>
    </row>
    <row r="3" spans="2:26" ht="15" thickBot="1" x14ac:dyDescent="0.35">
      <c r="C3" s="28" t="s">
        <v>39</v>
      </c>
      <c r="D3" s="29" t="s">
        <v>2</v>
      </c>
      <c r="E3" s="29" t="s">
        <v>3</v>
      </c>
      <c r="F3" s="29" t="s">
        <v>21</v>
      </c>
      <c r="G3" s="29" t="s">
        <v>34</v>
      </c>
      <c r="H3" s="29" t="s">
        <v>35</v>
      </c>
      <c r="I3" s="57" t="s">
        <v>38</v>
      </c>
      <c r="L3" s="7"/>
      <c r="M3" s="7"/>
      <c r="N3" s="7"/>
      <c r="O3" s="7"/>
      <c r="P3" s="7"/>
      <c r="Q3" s="7"/>
      <c r="R3" s="7"/>
      <c r="S3" s="7"/>
      <c r="T3" s="13"/>
      <c r="U3" s="30" t="s">
        <v>63</v>
      </c>
      <c r="V3" s="30"/>
      <c r="W3" s="30"/>
      <c r="X3" s="30"/>
      <c r="Y3" s="30"/>
      <c r="Z3" s="14"/>
    </row>
    <row r="4" spans="2:26" x14ac:dyDescent="0.3">
      <c r="B4" s="7">
        <v>62</v>
      </c>
      <c r="C4" s="25" t="s">
        <v>40</v>
      </c>
      <c r="D4" s="26" t="s">
        <v>15</v>
      </c>
      <c r="E4" s="26" t="s">
        <v>29</v>
      </c>
      <c r="F4" s="26" t="s">
        <v>22</v>
      </c>
      <c r="G4" s="27">
        <v>44717</v>
      </c>
      <c r="H4" s="26" t="s">
        <v>36</v>
      </c>
      <c r="I4" s="58">
        <v>292</v>
      </c>
      <c r="L4" s="7"/>
      <c r="M4" s="7"/>
      <c r="N4" s="7"/>
      <c r="O4" s="7"/>
      <c r="P4" s="7"/>
      <c r="Q4" s="7"/>
      <c r="R4" s="7"/>
      <c r="S4" s="7"/>
      <c r="T4" s="13"/>
      <c r="U4" s="15"/>
      <c r="V4" s="15"/>
      <c r="W4" s="16" t="s">
        <v>67</v>
      </c>
      <c r="X4" s="16" t="s">
        <v>57</v>
      </c>
      <c r="Y4" s="16" t="s">
        <v>58</v>
      </c>
      <c r="Z4" s="14"/>
    </row>
    <row r="5" spans="2:26" x14ac:dyDescent="0.3">
      <c r="B5" s="7">
        <v>23</v>
      </c>
      <c r="C5" s="21" t="s">
        <v>41</v>
      </c>
      <c r="D5" s="8" t="s">
        <v>13</v>
      </c>
      <c r="E5" s="8" t="s">
        <v>10</v>
      </c>
      <c r="F5" s="8" t="s">
        <v>23</v>
      </c>
      <c r="G5" s="9">
        <v>44892</v>
      </c>
      <c r="H5" s="8" t="s">
        <v>37</v>
      </c>
      <c r="I5" s="59">
        <v>1914</v>
      </c>
      <c r="L5" s="7"/>
      <c r="M5" s="7"/>
      <c r="N5" s="7"/>
      <c r="O5" s="7"/>
      <c r="P5" s="7"/>
      <c r="Q5" s="7"/>
      <c r="R5" s="7"/>
      <c r="S5" s="7"/>
      <c r="T5" s="13"/>
      <c r="U5" s="15"/>
      <c r="V5" s="15"/>
      <c r="W5" s="16" t="s">
        <v>59</v>
      </c>
      <c r="X5" s="16" t="s">
        <v>57</v>
      </c>
      <c r="Y5" s="16" t="s">
        <v>58</v>
      </c>
      <c r="Z5" s="14"/>
    </row>
    <row r="6" spans="2:26" x14ac:dyDescent="0.3">
      <c r="B6" s="7">
        <v>24</v>
      </c>
      <c r="C6" s="21" t="s">
        <v>42</v>
      </c>
      <c r="D6" s="8" t="s">
        <v>14</v>
      </c>
      <c r="E6" s="8" t="s">
        <v>19</v>
      </c>
      <c r="F6" s="8" t="s">
        <v>27</v>
      </c>
      <c r="G6" s="9">
        <v>44892</v>
      </c>
      <c r="H6" s="8" t="s">
        <v>37</v>
      </c>
      <c r="I6" s="59">
        <v>1375</v>
      </c>
      <c r="L6" s="7"/>
      <c r="M6" s="7"/>
      <c r="N6" s="7"/>
      <c r="O6" s="7"/>
      <c r="P6" s="7"/>
      <c r="Q6" s="7"/>
      <c r="R6" s="7"/>
      <c r="S6" s="7"/>
      <c r="T6" s="13"/>
      <c r="U6" s="15"/>
      <c r="V6" s="15"/>
      <c r="W6" s="17" t="s">
        <v>60</v>
      </c>
      <c r="X6" s="17" t="s">
        <v>57</v>
      </c>
      <c r="Y6" s="17" t="s">
        <v>58</v>
      </c>
      <c r="Z6" s="14"/>
    </row>
    <row r="7" spans="2:26" x14ac:dyDescent="0.3">
      <c r="B7" s="7">
        <v>64</v>
      </c>
      <c r="C7" s="21" t="s">
        <v>43</v>
      </c>
      <c r="D7" s="8" t="s">
        <v>31</v>
      </c>
      <c r="E7" s="8" t="s">
        <v>17</v>
      </c>
      <c r="F7" s="8" t="s">
        <v>25</v>
      </c>
      <c r="G7" s="9">
        <v>44705</v>
      </c>
      <c r="H7" s="8" t="s">
        <v>37</v>
      </c>
      <c r="I7" s="59">
        <v>1926</v>
      </c>
      <c r="L7" s="7"/>
      <c r="M7" s="7"/>
      <c r="N7" s="7"/>
      <c r="O7" s="7"/>
      <c r="P7" s="7"/>
      <c r="Q7" s="7"/>
      <c r="R7" s="7"/>
      <c r="S7" s="7"/>
      <c r="T7" s="13"/>
      <c r="U7" s="15"/>
      <c r="V7" s="15"/>
      <c r="W7" s="18" t="s">
        <v>61</v>
      </c>
      <c r="X7" s="16" t="s">
        <v>57</v>
      </c>
      <c r="Y7" s="16" t="s">
        <v>58</v>
      </c>
      <c r="Z7" s="14"/>
    </row>
    <row r="8" spans="2:26" x14ac:dyDescent="0.3">
      <c r="B8" s="7">
        <v>60</v>
      </c>
      <c r="C8" s="21" t="s">
        <v>44</v>
      </c>
      <c r="D8" s="8" t="s">
        <v>5</v>
      </c>
      <c r="E8" s="8" t="s">
        <v>19</v>
      </c>
      <c r="F8" s="8" t="s">
        <v>27</v>
      </c>
      <c r="G8" s="9">
        <v>44729</v>
      </c>
      <c r="H8" s="8" t="s">
        <v>36</v>
      </c>
      <c r="I8" s="59">
        <v>114</v>
      </c>
      <c r="L8" s="7"/>
      <c r="M8" s="7"/>
      <c r="N8" s="7"/>
      <c r="O8" s="7"/>
      <c r="P8" s="7"/>
      <c r="Q8" s="7"/>
      <c r="R8" s="7"/>
      <c r="S8" s="7"/>
      <c r="T8" s="13"/>
      <c r="U8" s="15"/>
      <c r="V8" s="15"/>
      <c r="W8" s="15"/>
      <c r="X8" s="15"/>
      <c r="Y8" s="15"/>
      <c r="Z8" s="14"/>
    </row>
    <row r="9" spans="2:26" x14ac:dyDescent="0.3">
      <c r="B9" s="7">
        <v>35</v>
      </c>
      <c r="C9" s="21" t="s">
        <v>45</v>
      </c>
      <c r="D9" s="8" t="s">
        <v>5</v>
      </c>
      <c r="E9" s="8" t="s">
        <v>20</v>
      </c>
      <c r="F9" s="8" t="s">
        <v>23</v>
      </c>
      <c r="G9" s="9">
        <v>44879</v>
      </c>
      <c r="H9" s="8" t="s">
        <v>36</v>
      </c>
      <c r="I9" s="59">
        <v>156</v>
      </c>
      <c r="L9" s="7"/>
      <c r="M9" s="7"/>
      <c r="N9" s="7"/>
      <c r="O9" s="7"/>
      <c r="P9" s="7"/>
      <c r="Q9" s="7"/>
      <c r="R9" s="7"/>
      <c r="S9" s="7"/>
      <c r="T9" s="13"/>
      <c r="U9" s="15"/>
      <c r="V9" s="15"/>
      <c r="W9" s="16" t="s">
        <v>62</v>
      </c>
      <c r="X9" s="16"/>
      <c r="Y9" s="16"/>
      <c r="Z9" s="14"/>
    </row>
    <row r="10" spans="2:26" x14ac:dyDescent="0.3">
      <c r="B10" s="7">
        <v>4</v>
      </c>
      <c r="C10" s="21" t="s">
        <v>46</v>
      </c>
      <c r="D10" s="8" t="s">
        <v>7</v>
      </c>
      <c r="E10" s="8" t="s">
        <v>18</v>
      </c>
      <c r="F10" s="8" t="s">
        <v>26</v>
      </c>
      <c r="G10" s="9">
        <v>44895</v>
      </c>
      <c r="H10" s="8" t="s">
        <v>37</v>
      </c>
      <c r="I10" s="59">
        <v>1967</v>
      </c>
      <c r="L10" s="7"/>
      <c r="M10" s="7"/>
      <c r="N10" s="7"/>
      <c r="O10" s="7"/>
      <c r="P10" s="7"/>
      <c r="Q10" s="7"/>
      <c r="R10" s="7"/>
      <c r="S10" s="7"/>
      <c r="T10" s="13"/>
      <c r="U10" s="15"/>
      <c r="V10" s="15"/>
      <c r="W10" s="15"/>
      <c r="X10" s="15"/>
      <c r="Y10" s="15"/>
      <c r="Z10" s="14"/>
    </row>
    <row r="11" spans="2:26" x14ac:dyDescent="0.3">
      <c r="B11" s="7">
        <v>19</v>
      </c>
      <c r="C11" s="21" t="s">
        <v>47</v>
      </c>
      <c r="D11" s="8" t="s">
        <v>8</v>
      </c>
      <c r="E11" s="8" t="s">
        <v>11</v>
      </c>
      <c r="F11" s="8" t="s">
        <v>24</v>
      </c>
      <c r="G11" s="9">
        <v>44892</v>
      </c>
      <c r="H11" s="8" t="s">
        <v>37</v>
      </c>
      <c r="I11" s="59">
        <v>640</v>
      </c>
      <c r="L11" s="7"/>
      <c r="M11" s="7"/>
      <c r="N11" s="7"/>
      <c r="O11" s="7"/>
      <c r="P11" s="7"/>
      <c r="Q11" s="7"/>
      <c r="R11" s="7"/>
      <c r="S11" s="7"/>
      <c r="T11" s="19"/>
      <c r="U11" s="16"/>
      <c r="V11" s="16"/>
      <c r="W11" s="16"/>
      <c r="X11" s="16"/>
      <c r="Y11" s="16"/>
      <c r="Z11" s="20"/>
    </row>
    <row r="12" spans="2:26" x14ac:dyDescent="0.3">
      <c r="B12" s="7">
        <v>49</v>
      </c>
      <c r="C12" s="21" t="s">
        <v>44</v>
      </c>
      <c r="D12" s="8" t="s">
        <v>5</v>
      </c>
      <c r="E12" s="8" t="s">
        <v>19</v>
      </c>
      <c r="F12" s="8" t="s">
        <v>27</v>
      </c>
      <c r="G12" s="9">
        <v>44795</v>
      </c>
      <c r="H12" s="8" t="s">
        <v>36</v>
      </c>
      <c r="I12" s="59">
        <v>372</v>
      </c>
      <c r="L12" s="7"/>
      <c r="M12" s="7"/>
      <c r="N12" s="7"/>
      <c r="O12" s="7"/>
      <c r="P12" s="7"/>
      <c r="Q12" s="7"/>
      <c r="R12" s="7"/>
      <c r="S12" s="7"/>
    </row>
    <row r="13" spans="2:26" x14ac:dyDescent="0.3">
      <c r="B13" s="7">
        <v>50</v>
      </c>
      <c r="C13" s="21" t="s">
        <v>48</v>
      </c>
      <c r="D13" s="8" t="s">
        <v>15</v>
      </c>
      <c r="E13" s="8" t="s">
        <v>32</v>
      </c>
      <c r="F13" s="8" t="s">
        <v>26</v>
      </c>
      <c r="G13" s="9">
        <v>44789</v>
      </c>
      <c r="H13" s="8" t="s">
        <v>36</v>
      </c>
      <c r="I13" s="59">
        <v>480</v>
      </c>
      <c r="L13" s="7"/>
      <c r="M13" s="7"/>
      <c r="N13" s="7"/>
      <c r="O13" s="7"/>
      <c r="P13" s="7"/>
      <c r="Q13" s="7"/>
      <c r="R13" s="7"/>
      <c r="S13" s="7"/>
    </row>
    <row r="14" spans="2:26" x14ac:dyDescent="0.3">
      <c r="B14" s="7">
        <v>59</v>
      </c>
      <c r="C14" s="21" t="s">
        <v>49</v>
      </c>
      <c r="D14" s="8" t="s">
        <v>16</v>
      </c>
      <c r="E14" s="8" t="s">
        <v>18</v>
      </c>
      <c r="F14" s="8" t="s">
        <v>26</v>
      </c>
      <c r="G14" s="9">
        <v>44735</v>
      </c>
      <c r="H14" s="8" t="s">
        <v>36</v>
      </c>
      <c r="I14" s="59">
        <v>440</v>
      </c>
      <c r="L14" s="7"/>
      <c r="M14" s="7"/>
      <c r="N14" s="7"/>
      <c r="O14" s="7"/>
      <c r="P14" s="7"/>
      <c r="Q14" s="7"/>
      <c r="R14" s="7"/>
      <c r="S14" s="7"/>
    </row>
    <row r="15" spans="2:26" x14ac:dyDescent="0.3">
      <c r="B15" s="7">
        <v>2</v>
      </c>
      <c r="C15" s="21" t="s">
        <v>47</v>
      </c>
      <c r="D15" s="8" t="s">
        <v>8</v>
      </c>
      <c r="E15" s="8" t="s">
        <v>11</v>
      </c>
      <c r="F15" s="8" t="s">
        <v>24</v>
      </c>
      <c r="G15" s="9">
        <v>44895</v>
      </c>
      <c r="H15" s="8" t="s">
        <v>37</v>
      </c>
      <c r="I15" s="59">
        <v>1780</v>
      </c>
      <c r="L15" s="7"/>
      <c r="M15" s="7"/>
      <c r="N15" s="7"/>
      <c r="O15" s="7"/>
      <c r="P15" s="7"/>
      <c r="Q15" s="7"/>
      <c r="R15" s="7"/>
      <c r="S15" s="7"/>
    </row>
    <row r="16" spans="2:26" x14ac:dyDescent="0.3">
      <c r="B16" s="7">
        <v>27</v>
      </c>
      <c r="C16" s="21" t="s">
        <v>50</v>
      </c>
      <c r="D16" s="8" t="s">
        <v>5</v>
      </c>
      <c r="E16" s="8" t="s">
        <v>29</v>
      </c>
      <c r="F16" s="8" t="s">
        <v>22</v>
      </c>
      <c r="G16" s="9">
        <v>44891</v>
      </c>
      <c r="H16" s="8" t="s">
        <v>37</v>
      </c>
      <c r="I16" s="59">
        <v>1380</v>
      </c>
      <c r="L16" s="7"/>
      <c r="M16" s="7"/>
      <c r="N16" s="7"/>
      <c r="O16" s="7"/>
      <c r="P16" s="7"/>
      <c r="Q16" s="7"/>
      <c r="R16" s="7"/>
      <c r="S16" s="7"/>
    </row>
    <row r="17" spans="2:19" x14ac:dyDescent="0.3">
      <c r="B17" s="7">
        <v>54</v>
      </c>
      <c r="C17" s="21" t="s">
        <v>51</v>
      </c>
      <c r="D17" s="8" t="s">
        <v>16</v>
      </c>
      <c r="E17" s="8" t="s">
        <v>11</v>
      </c>
      <c r="F17" s="8" t="s">
        <v>24</v>
      </c>
      <c r="G17" s="9">
        <v>44765</v>
      </c>
      <c r="H17" s="8" t="s">
        <v>37</v>
      </c>
      <c r="I17" s="59">
        <v>1748</v>
      </c>
      <c r="L17" s="7"/>
      <c r="M17" s="7"/>
      <c r="N17" s="7"/>
      <c r="O17" s="7"/>
      <c r="P17" s="7"/>
      <c r="Q17" s="7"/>
      <c r="R17" s="7"/>
      <c r="S17" s="7"/>
    </row>
    <row r="18" spans="2:19" x14ac:dyDescent="0.3">
      <c r="B18" s="7">
        <v>3</v>
      </c>
      <c r="C18" s="21" t="s">
        <v>52</v>
      </c>
      <c r="D18" s="8" t="s">
        <v>6</v>
      </c>
      <c r="E18" s="8" t="s">
        <v>17</v>
      </c>
      <c r="F18" s="8" t="s">
        <v>25</v>
      </c>
      <c r="G18" s="9">
        <v>44895</v>
      </c>
      <c r="H18" s="8" t="s">
        <v>37</v>
      </c>
      <c r="I18" s="59">
        <v>1497</v>
      </c>
      <c r="L18" s="6"/>
      <c r="M18" s="7"/>
      <c r="N18" s="7"/>
      <c r="O18" s="7"/>
      <c r="P18" s="7"/>
      <c r="Q18" s="7"/>
      <c r="R18" s="7"/>
      <c r="S18" s="7"/>
    </row>
    <row r="19" spans="2:19" x14ac:dyDescent="0.3">
      <c r="B19" s="7">
        <v>21</v>
      </c>
      <c r="C19" s="21" t="s">
        <v>46</v>
      </c>
      <c r="D19" s="8" t="s">
        <v>7</v>
      </c>
      <c r="E19" s="8" t="s">
        <v>18</v>
      </c>
      <c r="F19" s="8" t="s">
        <v>26</v>
      </c>
      <c r="G19" s="9">
        <v>44892</v>
      </c>
      <c r="H19" s="8" t="s">
        <v>36</v>
      </c>
      <c r="I19" s="59">
        <v>485</v>
      </c>
      <c r="L19" s="7"/>
      <c r="M19" s="7"/>
      <c r="N19" s="7"/>
      <c r="O19" s="7"/>
      <c r="P19" s="7"/>
      <c r="Q19" s="7"/>
      <c r="R19" s="7"/>
      <c r="S19" s="7"/>
    </row>
    <row r="20" spans="2:19" x14ac:dyDescent="0.3">
      <c r="B20" s="7">
        <v>11</v>
      </c>
      <c r="C20" s="21" t="s">
        <v>40</v>
      </c>
      <c r="D20" s="8" t="s">
        <v>15</v>
      </c>
      <c r="E20" s="8" t="s">
        <v>29</v>
      </c>
      <c r="F20" s="8" t="s">
        <v>22</v>
      </c>
      <c r="G20" s="9">
        <v>44894</v>
      </c>
      <c r="H20" s="8" t="s">
        <v>36</v>
      </c>
      <c r="I20" s="59">
        <v>276</v>
      </c>
      <c r="L20" s="7"/>
      <c r="M20" s="7"/>
      <c r="N20" s="7"/>
      <c r="O20" s="7"/>
      <c r="P20" s="7"/>
      <c r="Q20" s="7"/>
      <c r="R20" s="7"/>
      <c r="S20" s="7"/>
    </row>
    <row r="21" spans="2:19" x14ac:dyDescent="0.3">
      <c r="B21" s="7">
        <v>45</v>
      </c>
      <c r="C21" s="21" t="s">
        <v>40</v>
      </c>
      <c r="D21" s="8" t="s">
        <v>15</v>
      </c>
      <c r="E21" s="8" t="s">
        <v>29</v>
      </c>
      <c r="F21" s="8" t="s">
        <v>22</v>
      </c>
      <c r="G21" s="9">
        <v>44819</v>
      </c>
      <c r="H21" s="8" t="s">
        <v>37</v>
      </c>
      <c r="I21" s="59">
        <v>560</v>
      </c>
      <c r="L21" s="7"/>
      <c r="M21" s="7"/>
      <c r="N21" s="7"/>
      <c r="O21" s="7"/>
      <c r="P21" s="7"/>
      <c r="Q21" s="7"/>
      <c r="R21" s="7"/>
      <c r="S21" s="7"/>
    </row>
    <row r="22" spans="2:19" x14ac:dyDescent="0.3">
      <c r="B22" s="7">
        <v>44</v>
      </c>
      <c r="C22" s="21" t="s">
        <v>50</v>
      </c>
      <c r="D22" s="8" t="s">
        <v>5</v>
      </c>
      <c r="E22" s="8" t="s">
        <v>29</v>
      </c>
      <c r="F22" s="8" t="s">
        <v>22</v>
      </c>
      <c r="G22" s="9">
        <v>44825</v>
      </c>
      <c r="H22" s="8" t="s">
        <v>36</v>
      </c>
      <c r="I22" s="59">
        <v>93</v>
      </c>
      <c r="L22" s="7"/>
      <c r="M22" s="7"/>
      <c r="N22" s="7"/>
      <c r="O22" s="7"/>
      <c r="P22" s="7"/>
      <c r="Q22" s="7"/>
      <c r="R22" s="7"/>
      <c r="S22" s="7"/>
    </row>
    <row r="23" spans="2:19" x14ac:dyDescent="0.3">
      <c r="B23" s="7">
        <v>56</v>
      </c>
      <c r="C23" s="21" t="s">
        <v>40</v>
      </c>
      <c r="D23" s="8" t="s">
        <v>15</v>
      </c>
      <c r="E23" s="8" t="s">
        <v>29</v>
      </c>
      <c r="F23" s="8" t="s">
        <v>22</v>
      </c>
      <c r="G23" s="9">
        <v>44753</v>
      </c>
      <c r="H23" s="8" t="s">
        <v>37</v>
      </c>
      <c r="I23" s="59">
        <v>142</v>
      </c>
      <c r="L23" s="7"/>
      <c r="M23" s="7"/>
      <c r="N23" s="7"/>
      <c r="O23" s="7"/>
      <c r="P23" s="7"/>
      <c r="Q23" s="7"/>
      <c r="R23" s="7"/>
      <c r="S23" s="7"/>
    </row>
    <row r="24" spans="2:19" x14ac:dyDescent="0.3">
      <c r="B24" s="7">
        <v>33</v>
      </c>
      <c r="C24" s="21" t="s">
        <v>48</v>
      </c>
      <c r="D24" s="8" t="s">
        <v>15</v>
      </c>
      <c r="E24" s="8" t="s">
        <v>32</v>
      </c>
      <c r="F24" s="8" t="s">
        <v>26</v>
      </c>
      <c r="G24" s="9">
        <v>44891</v>
      </c>
      <c r="H24" s="8" t="s">
        <v>37</v>
      </c>
      <c r="I24" s="59">
        <v>1706</v>
      </c>
      <c r="L24" s="7"/>
      <c r="M24" s="7"/>
      <c r="N24" s="7"/>
      <c r="O24" s="7"/>
      <c r="P24" s="7"/>
      <c r="Q24" s="7"/>
      <c r="R24" s="7"/>
      <c r="S24" s="7"/>
    </row>
    <row r="25" spans="2:19" x14ac:dyDescent="0.3">
      <c r="B25" s="7">
        <v>35</v>
      </c>
      <c r="C25" s="21" t="s">
        <v>45</v>
      </c>
      <c r="D25" s="8" t="s">
        <v>5</v>
      </c>
      <c r="E25" s="8" t="s">
        <v>20</v>
      </c>
      <c r="F25" s="8" t="s">
        <v>23</v>
      </c>
      <c r="G25" s="9">
        <v>44879</v>
      </c>
      <c r="H25" s="8" t="s">
        <v>36</v>
      </c>
      <c r="I25" s="59">
        <v>298</v>
      </c>
      <c r="L25" s="7"/>
      <c r="M25" s="7"/>
      <c r="N25" s="7"/>
      <c r="O25" s="7"/>
      <c r="P25" s="7"/>
      <c r="Q25" s="7"/>
      <c r="R25" s="7"/>
      <c r="S25" s="7"/>
    </row>
    <row r="26" spans="2:19" x14ac:dyDescent="0.3">
      <c r="B26" s="7">
        <v>25</v>
      </c>
      <c r="C26" s="21" t="s">
        <v>53</v>
      </c>
      <c r="D26" s="8" t="s">
        <v>15</v>
      </c>
      <c r="E26" s="8" t="s">
        <v>10</v>
      </c>
      <c r="F26" s="8" t="s">
        <v>23</v>
      </c>
      <c r="G26" s="9">
        <v>44892</v>
      </c>
      <c r="H26" s="8" t="s">
        <v>37</v>
      </c>
      <c r="I26" s="59">
        <v>1206</v>
      </c>
      <c r="L26" s="7"/>
      <c r="M26" s="7"/>
      <c r="N26" s="7"/>
      <c r="O26" s="7"/>
      <c r="P26" s="7"/>
      <c r="Q26" s="7"/>
      <c r="R26" s="7"/>
      <c r="S26" s="7"/>
    </row>
    <row r="27" spans="2:19" x14ac:dyDescent="0.3">
      <c r="B27" s="7">
        <v>55</v>
      </c>
      <c r="C27" s="21" t="s">
        <v>50</v>
      </c>
      <c r="D27" s="8" t="s">
        <v>5</v>
      </c>
      <c r="E27" s="8" t="s">
        <v>29</v>
      </c>
      <c r="F27" s="8" t="s">
        <v>22</v>
      </c>
      <c r="G27" s="9">
        <v>44759</v>
      </c>
      <c r="H27" s="8" t="s">
        <v>36</v>
      </c>
      <c r="I27" s="59">
        <v>222</v>
      </c>
      <c r="L27" s="7"/>
      <c r="M27" s="7"/>
      <c r="N27" s="7"/>
      <c r="O27" s="7"/>
      <c r="P27" s="7"/>
      <c r="Q27" s="7"/>
      <c r="R27" s="7"/>
      <c r="S27" s="7"/>
    </row>
    <row r="28" spans="2:19" x14ac:dyDescent="0.3">
      <c r="B28" s="7">
        <v>6</v>
      </c>
      <c r="C28" s="21" t="s">
        <v>41</v>
      </c>
      <c r="D28" s="8" t="s">
        <v>13</v>
      </c>
      <c r="E28" s="8" t="s">
        <v>10</v>
      </c>
      <c r="F28" s="8" t="s">
        <v>23</v>
      </c>
      <c r="G28" s="9">
        <v>44895</v>
      </c>
      <c r="H28" s="8" t="s">
        <v>36</v>
      </c>
      <c r="I28" s="59">
        <v>196</v>
      </c>
      <c r="L28" s="7"/>
      <c r="M28" s="7"/>
      <c r="N28" s="7"/>
      <c r="O28" s="7"/>
      <c r="P28" s="7"/>
      <c r="Q28" s="7"/>
      <c r="R28" s="7"/>
      <c r="S28" s="7"/>
    </row>
    <row r="29" spans="2:19" x14ac:dyDescent="0.3">
      <c r="B29" s="7">
        <v>1</v>
      </c>
      <c r="C29" s="21" t="s">
        <v>45</v>
      </c>
      <c r="D29" s="8" t="s">
        <v>5</v>
      </c>
      <c r="E29" s="8" t="s">
        <v>20</v>
      </c>
      <c r="F29" s="8" t="s">
        <v>23</v>
      </c>
      <c r="G29" s="9">
        <v>44895</v>
      </c>
      <c r="H29" s="8" t="s">
        <v>37</v>
      </c>
      <c r="I29" s="59">
        <v>1856</v>
      </c>
      <c r="K29" s="7">
        <f>MAX(I4:I70)</f>
        <v>1967</v>
      </c>
      <c r="L29" s="7"/>
      <c r="M29" s="7"/>
      <c r="N29" s="7"/>
      <c r="O29" s="7"/>
      <c r="P29" s="7"/>
      <c r="Q29" s="7"/>
      <c r="R29" s="7"/>
      <c r="S29" s="7"/>
    </row>
    <row r="30" spans="2:19" x14ac:dyDescent="0.3">
      <c r="B30" s="7">
        <v>26</v>
      </c>
      <c r="C30" s="21" t="s">
        <v>51</v>
      </c>
      <c r="D30" s="8" t="s">
        <v>16</v>
      </c>
      <c r="E30" s="8" t="s">
        <v>11</v>
      </c>
      <c r="F30" s="8" t="s">
        <v>24</v>
      </c>
      <c r="G30" s="9">
        <v>44891</v>
      </c>
      <c r="H30" s="8" t="s">
        <v>36</v>
      </c>
      <c r="I30" s="59">
        <v>198</v>
      </c>
      <c r="L30" s="7"/>
      <c r="M30" s="7"/>
      <c r="N30" s="7"/>
      <c r="O30" s="7"/>
      <c r="P30" s="7"/>
      <c r="Q30" s="7"/>
      <c r="R30" s="7"/>
      <c r="S30" s="7"/>
    </row>
    <row r="31" spans="2:19" x14ac:dyDescent="0.3">
      <c r="B31" s="7">
        <v>50</v>
      </c>
      <c r="C31" s="21" t="s">
        <v>48</v>
      </c>
      <c r="D31" s="8" t="s">
        <v>15</v>
      </c>
      <c r="E31" s="8" t="s">
        <v>32</v>
      </c>
      <c r="F31" s="8" t="s">
        <v>26</v>
      </c>
      <c r="G31" s="9">
        <v>44789</v>
      </c>
      <c r="H31" s="8" t="s">
        <v>36</v>
      </c>
      <c r="I31" s="59">
        <v>278</v>
      </c>
      <c r="L31" s="7"/>
      <c r="M31" s="7"/>
      <c r="N31" s="7"/>
      <c r="O31" s="7"/>
      <c r="P31" s="7"/>
      <c r="Q31" s="7"/>
      <c r="R31" s="7"/>
      <c r="S31" s="7"/>
    </row>
    <row r="32" spans="2:19" x14ac:dyDescent="0.3">
      <c r="B32" s="7">
        <v>66</v>
      </c>
      <c r="C32" s="21" t="s">
        <v>44</v>
      </c>
      <c r="D32" s="8" t="s">
        <v>5</v>
      </c>
      <c r="E32" s="8" t="s">
        <v>19</v>
      </c>
      <c r="F32" s="8" t="s">
        <v>27</v>
      </c>
      <c r="G32" s="9">
        <v>44693</v>
      </c>
      <c r="H32" s="8" t="s">
        <v>37</v>
      </c>
      <c r="I32" s="59">
        <v>633</v>
      </c>
      <c r="L32" s="7"/>
      <c r="M32" s="7"/>
      <c r="N32" s="7"/>
      <c r="O32" s="7"/>
      <c r="P32" s="7"/>
      <c r="Q32" s="7"/>
      <c r="R32" s="7"/>
      <c r="S32" s="7"/>
    </row>
    <row r="33" spans="2:19" x14ac:dyDescent="0.3">
      <c r="B33" s="7">
        <v>34</v>
      </c>
      <c r="C33" s="21" t="s">
        <v>54</v>
      </c>
      <c r="D33" s="8" t="s">
        <v>4</v>
      </c>
      <c r="E33" s="8" t="s">
        <v>28</v>
      </c>
      <c r="F33" s="8" t="s">
        <v>22</v>
      </c>
      <c r="G33" s="9">
        <v>44885</v>
      </c>
      <c r="H33" s="8" t="s">
        <v>37</v>
      </c>
      <c r="I33" s="59">
        <v>1353</v>
      </c>
      <c r="L33" s="7"/>
      <c r="M33" s="7"/>
      <c r="N33" s="7"/>
      <c r="O33" s="7"/>
      <c r="P33" s="7"/>
      <c r="Q33" s="7"/>
      <c r="R33" s="7"/>
      <c r="S33" s="7"/>
    </row>
    <row r="34" spans="2:19" x14ac:dyDescent="0.3">
      <c r="B34" s="7">
        <v>14</v>
      </c>
      <c r="C34" s="21" t="s">
        <v>49</v>
      </c>
      <c r="D34" s="8" t="s">
        <v>16</v>
      </c>
      <c r="E34" s="8" t="s">
        <v>18</v>
      </c>
      <c r="F34" s="8" t="s">
        <v>26</v>
      </c>
      <c r="G34" s="9">
        <v>44894</v>
      </c>
      <c r="H34" s="8" t="s">
        <v>37</v>
      </c>
      <c r="I34" s="59">
        <v>869</v>
      </c>
      <c r="L34" s="7"/>
      <c r="M34" s="7"/>
      <c r="N34" s="7"/>
      <c r="O34" s="7"/>
      <c r="P34" s="7"/>
      <c r="Q34" s="7"/>
      <c r="R34" s="7"/>
      <c r="S34" s="7"/>
    </row>
    <row r="35" spans="2:19" x14ac:dyDescent="0.3">
      <c r="B35" s="7">
        <v>56</v>
      </c>
      <c r="C35" s="21" t="s">
        <v>40</v>
      </c>
      <c r="D35" s="8" t="s">
        <v>15</v>
      </c>
      <c r="E35" s="8" t="s">
        <v>29</v>
      </c>
      <c r="F35" s="8" t="s">
        <v>22</v>
      </c>
      <c r="G35" s="9">
        <v>44753</v>
      </c>
      <c r="H35" s="8" t="s">
        <v>37</v>
      </c>
      <c r="I35" s="59">
        <v>1859</v>
      </c>
      <c r="L35" s="7"/>
      <c r="M35" s="7"/>
      <c r="N35" s="7"/>
      <c r="O35" s="7"/>
      <c r="P35" s="7"/>
      <c r="Q35" s="7"/>
      <c r="R35" s="7"/>
      <c r="S35" s="7"/>
    </row>
    <row r="36" spans="2:19" x14ac:dyDescent="0.3">
      <c r="B36" s="7">
        <v>19</v>
      </c>
      <c r="C36" s="21" t="s">
        <v>47</v>
      </c>
      <c r="D36" s="8" t="s">
        <v>8</v>
      </c>
      <c r="E36" s="8" t="s">
        <v>11</v>
      </c>
      <c r="F36" s="8" t="s">
        <v>24</v>
      </c>
      <c r="G36" s="9">
        <v>44892</v>
      </c>
      <c r="H36" s="8" t="s">
        <v>37</v>
      </c>
      <c r="I36" s="59">
        <v>1934</v>
      </c>
      <c r="L36" s="7"/>
      <c r="M36" s="7"/>
      <c r="N36" s="7"/>
      <c r="O36" s="7"/>
      <c r="P36" s="7"/>
      <c r="Q36" s="7"/>
      <c r="R36" s="7"/>
      <c r="S36" s="7"/>
    </row>
    <row r="37" spans="2:19" x14ac:dyDescent="0.3">
      <c r="B37" s="7">
        <v>14</v>
      </c>
      <c r="C37" s="21" t="s">
        <v>49</v>
      </c>
      <c r="D37" s="8" t="s">
        <v>16</v>
      </c>
      <c r="E37" s="8" t="s">
        <v>18</v>
      </c>
      <c r="F37" s="8" t="s">
        <v>26</v>
      </c>
      <c r="G37" s="9">
        <v>44894</v>
      </c>
      <c r="H37" s="8" t="s">
        <v>36</v>
      </c>
      <c r="I37" s="59">
        <v>358</v>
      </c>
      <c r="L37" s="7"/>
      <c r="M37" s="7"/>
      <c r="N37" s="7"/>
      <c r="O37" s="7"/>
      <c r="P37" s="7"/>
      <c r="Q37" s="7"/>
      <c r="R37" s="7"/>
      <c r="S37" s="7"/>
    </row>
    <row r="38" spans="2:19" x14ac:dyDescent="0.3">
      <c r="B38" s="7">
        <v>16</v>
      </c>
      <c r="C38" s="21" t="s">
        <v>48</v>
      </c>
      <c r="D38" s="8" t="s">
        <v>15</v>
      </c>
      <c r="E38" s="8" t="s">
        <v>32</v>
      </c>
      <c r="F38" s="8" t="s">
        <v>26</v>
      </c>
      <c r="G38" s="9">
        <v>44894</v>
      </c>
      <c r="H38" s="8" t="s">
        <v>36</v>
      </c>
      <c r="I38" s="59">
        <v>289</v>
      </c>
      <c r="L38" s="7"/>
      <c r="M38" s="7"/>
      <c r="N38" s="7"/>
      <c r="O38" s="7"/>
      <c r="P38" s="7"/>
      <c r="Q38" s="7"/>
      <c r="R38" s="7"/>
      <c r="S38" s="7"/>
    </row>
    <row r="39" spans="2:19" x14ac:dyDescent="0.3">
      <c r="B39" s="7">
        <v>28</v>
      </c>
      <c r="C39" s="21" t="s">
        <v>40</v>
      </c>
      <c r="D39" s="8" t="s">
        <v>15</v>
      </c>
      <c r="E39" s="8" t="s">
        <v>29</v>
      </c>
      <c r="F39" s="8" t="s">
        <v>22</v>
      </c>
      <c r="G39" s="9">
        <v>44891</v>
      </c>
      <c r="H39" s="8" t="s">
        <v>36</v>
      </c>
      <c r="I39" s="59">
        <v>141</v>
      </c>
      <c r="L39" s="7"/>
      <c r="M39" s="7"/>
      <c r="N39" s="7"/>
      <c r="O39" s="7"/>
      <c r="P39" s="7"/>
      <c r="Q39" s="7"/>
      <c r="R39" s="7"/>
      <c r="S39" s="7"/>
    </row>
    <row r="40" spans="2:19" x14ac:dyDescent="0.3">
      <c r="B40" s="7">
        <v>9</v>
      </c>
      <c r="C40" s="21" t="s">
        <v>51</v>
      </c>
      <c r="D40" s="8" t="s">
        <v>16</v>
      </c>
      <c r="E40" s="8" t="s">
        <v>11</v>
      </c>
      <c r="F40" s="8" t="s">
        <v>24</v>
      </c>
      <c r="G40" s="9">
        <v>44894</v>
      </c>
      <c r="H40" s="8" t="s">
        <v>37</v>
      </c>
      <c r="I40" s="59">
        <v>1117</v>
      </c>
      <c r="L40" s="7"/>
      <c r="M40" s="7"/>
      <c r="N40" s="7"/>
      <c r="O40" s="7"/>
      <c r="P40" s="7"/>
      <c r="Q40" s="7"/>
      <c r="R40" s="7"/>
      <c r="S40" s="7"/>
    </row>
    <row r="41" spans="2:19" x14ac:dyDescent="0.3">
      <c r="B41" s="7">
        <v>29</v>
      </c>
      <c r="C41" s="21" t="s">
        <v>55</v>
      </c>
      <c r="D41" s="8" t="s">
        <v>30</v>
      </c>
      <c r="E41" s="8" t="s">
        <v>33</v>
      </c>
      <c r="F41" s="8" t="s">
        <v>24</v>
      </c>
      <c r="G41" s="9">
        <v>44891</v>
      </c>
      <c r="H41" s="8" t="s">
        <v>36</v>
      </c>
      <c r="I41" s="59">
        <v>52</v>
      </c>
      <c r="L41" s="7"/>
      <c r="M41" s="7"/>
      <c r="N41" s="7"/>
      <c r="O41" s="7"/>
      <c r="P41" s="7"/>
      <c r="Q41" s="7"/>
      <c r="R41" s="7"/>
      <c r="S41" s="7"/>
    </row>
    <row r="42" spans="2:19" x14ac:dyDescent="0.3">
      <c r="B42" s="7">
        <v>2</v>
      </c>
      <c r="C42" s="21" t="s">
        <v>47</v>
      </c>
      <c r="D42" s="8" t="s">
        <v>8</v>
      </c>
      <c r="E42" s="8" t="s">
        <v>11</v>
      </c>
      <c r="F42" s="8" t="s">
        <v>24</v>
      </c>
      <c r="G42" s="9">
        <v>44895</v>
      </c>
      <c r="H42" s="8" t="s">
        <v>36</v>
      </c>
      <c r="I42" s="59">
        <v>474</v>
      </c>
      <c r="L42" s="7"/>
      <c r="M42" s="7"/>
      <c r="N42" s="7"/>
      <c r="O42" s="7"/>
      <c r="P42" s="7"/>
      <c r="Q42" s="7"/>
      <c r="R42" s="7"/>
      <c r="S42" s="7"/>
    </row>
    <row r="43" spans="2:19" x14ac:dyDescent="0.3">
      <c r="B43" s="7">
        <v>46</v>
      </c>
      <c r="C43" s="21" t="s">
        <v>55</v>
      </c>
      <c r="D43" s="8" t="s">
        <v>30</v>
      </c>
      <c r="E43" s="8" t="s">
        <v>33</v>
      </c>
      <c r="F43" s="8" t="s">
        <v>24</v>
      </c>
      <c r="G43" s="9">
        <v>44813</v>
      </c>
      <c r="H43" s="8" t="s">
        <v>36</v>
      </c>
      <c r="I43" s="59">
        <v>27</v>
      </c>
      <c r="L43" s="7"/>
      <c r="M43" s="7"/>
      <c r="N43" s="7"/>
      <c r="O43" s="7"/>
      <c r="P43" s="7"/>
      <c r="Q43" s="7"/>
      <c r="R43" s="7"/>
      <c r="S43" s="7"/>
    </row>
    <row r="44" spans="2:19" x14ac:dyDescent="0.3">
      <c r="B44" s="7">
        <v>39</v>
      </c>
      <c r="C44" s="21" t="s">
        <v>56</v>
      </c>
      <c r="D44" s="8" t="s">
        <v>12</v>
      </c>
      <c r="E44" s="8" t="s">
        <v>19</v>
      </c>
      <c r="F44" s="8" t="s">
        <v>27</v>
      </c>
      <c r="G44" s="9">
        <v>44855</v>
      </c>
      <c r="H44" s="8" t="s">
        <v>37</v>
      </c>
      <c r="I44" s="59">
        <v>422</v>
      </c>
      <c r="L44" s="7"/>
      <c r="M44" s="7"/>
      <c r="N44" s="7"/>
      <c r="O44" s="7"/>
      <c r="P44" s="7"/>
      <c r="Q44" s="7"/>
      <c r="R44" s="7"/>
      <c r="S44" s="7"/>
    </row>
    <row r="45" spans="2:19" x14ac:dyDescent="0.3">
      <c r="B45" s="7">
        <v>42</v>
      </c>
      <c r="C45" s="21" t="s">
        <v>53</v>
      </c>
      <c r="D45" s="8" t="s">
        <v>15</v>
      </c>
      <c r="E45" s="8" t="s">
        <v>10</v>
      </c>
      <c r="F45" s="8" t="s">
        <v>23</v>
      </c>
      <c r="G45" s="9">
        <v>44837</v>
      </c>
      <c r="H45" s="8" t="s">
        <v>36</v>
      </c>
      <c r="I45" s="59">
        <v>247</v>
      </c>
      <c r="L45" s="7"/>
      <c r="M45" s="7"/>
      <c r="N45" s="7"/>
      <c r="O45" s="7"/>
      <c r="P45" s="7"/>
      <c r="Q45" s="7"/>
      <c r="R45" s="7"/>
      <c r="S45" s="7"/>
    </row>
    <row r="46" spans="2:19" x14ac:dyDescent="0.3">
      <c r="B46" s="7">
        <v>64</v>
      </c>
      <c r="C46" s="21" t="s">
        <v>43</v>
      </c>
      <c r="D46" s="8" t="s">
        <v>31</v>
      </c>
      <c r="E46" s="8" t="s">
        <v>17</v>
      </c>
      <c r="F46" s="8" t="s">
        <v>25</v>
      </c>
      <c r="G46" s="9">
        <v>44705</v>
      </c>
      <c r="H46" s="8" t="s">
        <v>36</v>
      </c>
      <c r="I46" s="59">
        <v>99</v>
      </c>
      <c r="L46" s="7"/>
      <c r="M46" s="7"/>
      <c r="N46" s="7"/>
      <c r="O46" s="7"/>
      <c r="P46" s="7"/>
      <c r="Q46" s="7"/>
      <c r="R46" s="7"/>
      <c r="S46" s="7"/>
    </row>
    <row r="47" spans="2:19" x14ac:dyDescent="0.3">
      <c r="B47" s="7">
        <v>5</v>
      </c>
      <c r="C47" s="21" t="s">
        <v>56</v>
      </c>
      <c r="D47" s="8" t="s">
        <v>12</v>
      </c>
      <c r="E47" s="8" t="s">
        <v>19</v>
      </c>
      <c r="F47" s="8" t="s">
        <v>27</v>
      </c>
      <c r="G47" s="9">
        <v>44895</v>
      </c>
      <c r="H47" s="8" t="s">
        <v>36</v>
      </c>
      <c r="I47" s="59">
        <v>269</v>
      </c>
      <c r="L47" s="7"/>
      <c r="M47" s="7"/>
      <c r="N47" s="7"/>
      <c r="O47" s="7"/>
      <c r="P47" s="7"/>
      <c r="Q47" s="7"/>
      <c r="R47" s="7"/>
      <c r="S47" s="7"/>
    </row>
    <row r="48" spans="2:19" x14ac:dyDescent="0.3">
      <c r="B48" s="7">
        <v>51</v>
      </c>
      <c r="C48" s="21" t="s">
        <v>41</v>
      </c>
      <c r="D48" s="8" t="s">
        <v>13</v>
      </c>
      <c r="E48" s="8" t="s">
        <v>10</v>
      </c>
      <c r="F48" s="8" t="s">
        <v>23</v>
      </c>
      <c r="G48" s="9">
        <v>44783</v>
      </c>
      <c r="H48" s="8" t="s">
        <v>37</v>
      </c>
      <c r="I48" s="59">
        <v>1503</v>
      </c>
      <c r="L48" s="7"/>
      <c r="M48" s="7"/>
      <c r="N48" s="7"/>
      <c r="O48" s="7"/>
      <c r="P48" s="7"/>
      <c r="Q48" s="7"/>
      <c r="R48" s="7"/>
      <c r="S48" s="7"/>
    </row>
    <row r="49" spans="2:19" x14ac:dyDescent="0.3">
      <c r="B49" s="7">
        <v>0</v>
      </c>
      <c r="C49" s="21" t="s">
        <v>54</v>
      </c>
      <c r="D49" s="8" t="s">
        <v>4</v>
      </c>
      <c r="E49" s="8" t="s">
        <v>28</v>
      </c>
      <c r="F49" s="8" t="s">
        <v>22</v>
      </c>
      <c r="G49" s="9">
        <v>44895</v>
      </c>
      <c r="H49" s="8" t="s">
        <v>37</v>
      </c>
      <c r="I49" s="59">
        <v>1860</v>
      </c>
      <c r="L49" s="7"/>
      <c r="M49" s="7"/>
      <c r="N49" s="7"/>
      <c r="O49" s="7"/>
      <c r="P49" s="7"/>
      <c r="Q49" s="7"/>
      <c r="R49" s="7"/>
      <c r="S49" s="7"/>
    </row>
    <row r="50" spans="2:19" x14ac:dyDescent="0.3">
      <c r="B50" s="7">
        <v>16</v>
      </c>
      <c r="C50" s="21" t="s">
        <v>48</v>
      </c>
      <c r="D50" s="8" t="s">
        <v>15</v>
      </c>
      <c r="E50" s="8" t="s">
        <v>32</v>
      </c>
      <c r="F50" s="8" t="s">
        <v>26</v>
      </c>
      <c r="G50" s="9">
        <v>44894</v>
      </c>
      <c r="H50" s="8" t="s">
        <v>37</v>
      </c>
      <c r="I50" s="59">
        <v>478</v>
      </c>
      <c r="L50" s="7"/>
      <c r="M50" s="7"/>
      <c r="N50" s="7"/>
      <c r="O50" s="7"/>
      <c r="P50" s="7"/>
      <c r="Q50" s="7"/>
      <c r="R50" s="7"/>
      <c r="S50" s="7"/>
    </row>
    <row r="51" spans="2:19" x14ac:dyDescent="0.3">
      <c r="B51" s="7">
        <v>61</v>
      </c>
      <c r="C51" s="21" t="s">
        <v>48</v>
      </c>
      <c r="D51" s="8" t="s">
        <v>15</v>
      </c>
      <c r="E51" s="8" t="s">
        <v>32</v>
      </c>
      <c r="F51" s="8" t="s">
        <v>26</v>
      </c>
      <c r="G51" s="9">
        <v>44723</v>
      </c>
      <c r="H51" s="8" t="s">
        <v>36</v>
      </c>
      <c r="I51" s="59">
        <v>71</v>
      </c>
      <c r="L51" s="7"/>
      <c r="M51" s="7"/>
      <c r="N51" s="7"/>
      <c r="O51" s="7"/>
      <c r="P51" s="7"/>
      <c r="Q51" s="7"/>
      <c r="R51" s="7"/>
      <c r="S51" s="7"/>
    </row>
    <row r="52" spans="2:19" x14ac:dyDescent="0.3">
      <c r="B52" s="7">
        <v>5</v>
      </c>
      <c r="C52" s="21" t="s">
        <v>56</v>
      </c>
      <c r="D52" s="8" t="s">
        <v>12</v>
      </c>
      <c r="E52" s="8" t="s">
        <v>19</v>
      </c>
      <c r="F52" s="8" t="s">
        <v>27</v>
      </c>
      <c r="G52" s="9">
        <v>44895</v>
      </c>
      <c r="H52" s="8" t="s">
        <v>36</v>
      </c>
      <c r="I52" s="59">
        <v>166</v>
      </c>
      <c r="L52" s="7"/>
      <c r="M52" s="7"/>
      <c r="N52" s="7"/>
      <c r="O52" s="7"/>
      <c r="P52" s="7"/>
      <c r="Q52" s="7"/>
      <c r="R52" s="7"/>
      <c r="S52" s="7"/>
    </row>
    <row r="53" spans="2:19" x14ac:dyDescent="0.3">
      <c r="B53" s="7">
        <v>56</v>
      </c>
      <c r="C53" s="21" t="s">
        <v>40</v>
      </c>
      <c r="D53" s="8" t="s">
        <v>15</v>
      </c>
      <c r="E53" s="8" t="s">
        <v>29</v>
      </c>
      <c r="F53" s="8" t="s">
        <v>22</v>
      </c>
      <c r="G53" s="9">
        <v>44753</v>
      </c>
      <c r="H53" s="8" t="s">
        <v>37</v>
      </c>
      <c r="I53" s="59">
        <v>550</v>
      </c>
      <c r="L53" s="7"/>
      <c r="M53" s="7"/>
      <c r="N53" s="7"/>
      <c r="O53" s="7"/>
      <c r="P53" s="7"/>
      <c r="Q53" s="7"/>
      <c r="R53" s="7"/>
      <c r="S53" s="7"/>
    </row>
    <row r="54" spans="2:19" x14ac:dyDescent="0.3">
      <c r="B54" s="7">
        <v>5</v>
      </c>
      <c r="C54" s="21" t="s">
        <v>56</v>
      </c>
      <c r="D54" s="8" t="s">
        <v>12</v>
      </c>
      <c r="E54" s="8" t="s">
        <v>19</v>
      </c>
      <c r="F54" s="8" t="s">
        <v>27</v>
      </c>
      <c r="G54" s="9">
        <v>44895</v>
      </c>
      <c r="H54" s="8" t="s">
        <v>37</v>
      </c>
      <c r="I54" s="59">
        <v>912</v>
      </c>
      <c r="L54" s="7"/>
      <c r="M54" s="7"/>
      <c r="N54" s="7"/>
      <c r="O54" s="7"/>
      <c r="P54" s="7"/>
      <c r="Q54" s="7"/>
      <c r="R54" s="7"/>
      <c r="S54" s="7"/>
    </row>
    <row r="55" spans="2:19" x14ac:dyDescent="0.3">
      <c r="B55" s="7">
        <v>31</v>
      </c>
      <c r="C55" s="21" t="s">
        <v>49</v>
      </c>
      <c r="D55" s="8" t="s">
        <v>16</v>
      </c>
      <c r="E55" s="8" t="s">
        <v>18</v>
      </c>
      <c r="F55" s="8" t="s">
        <v>26</v>
      </c>
      <c r="G55" s="9">
        <v>44891</v>
      </c>
      <c r="H55" s="8" t="s">
        <v>36</v>
      </c>
      <c r="I55" s="59">
        <v>125</v>
      </c>
      <c r="L55" s="7"/>
      <c r="M55" s="7"/>
      <c r="N55" s="7"/>
      <c r="O55" s="7"/>
      <c r="P55" s="7"/>
      <c r="Q55" s="7"/>
      <c r="R55" s="7"/>
      <c r="S55" s="7"/>
    </row>
    <row r="56" spans="2:19" x14ac:dyDescent="0.3">
      <c r="B56" s="7">
        <v>4</v>
      </c>
      <c r="C56" s="21" t="s">
        <v>46</v>
      </c>
      <c r="D56" s="8" t="s">
        <v>7</v>
      </c>
      <c r="E56" s="8" t="s">
        <v>18</v>
      </c>
      <c r="F56" s="8" t="s">
        <v>26</v>
      </c>
      <c r="G56" s="9">
        <v>44895</v>
      </c>
      <c r="H56" s="8" t="s">
        <v>37</v>
      </c>
      <c r="I56" s="59">
        <v>1821</v>
      </c>
      <c r="L56" s="7"/>
      <c r="M56" s="7"/>
      <c r="N56" s="7"/>
      <c r="O56" s="7"/>
      <c r="P56" s="7"/>
      <c r="Q56" s="7"/>
      <c r="R56" s="7"/>
      <c r="S56" s="7"/>
    </row>
    <row r="57" spans="2:19" x14ac:dyDescent="0.3">
      <c r="B57" s="7">
        <v>25</v>
      </c>
      <c r="C57" s="21" t="s">
        <v>53</v>
      </c>
      <c r="D57" s="8" t="s">
        <v>15</v>
      </c>
      <c r="E57" s="8" t="s">
        <v>10</v>
      </c>
      <c r="F57" s="8" t="s">
        <v>23</v>
      </c>
      <c r="G57" s="9">
        <v>44892</v>
      </c>
      <c r="H57" s="8" t="s">
        <v>36</v>
      </c>
      <c r="I57" s="59">
        <v>67</v>
      </c>
      <c r="L57" s="7"/>
      <c r="M57" s="7"/>
      <c r="N57" s="7"/>
      <c r="O57" s="7"/>
      <c r="P57" s="7"/>
      <c r="Q57" s="7"/>
      <c r="R57" s="7"/>
      <c r="S57" s="7"/>
    </row>
    <row r="58" spans="2:19" x14ac:dyDescent="0.3">
      <c r="B58" s="7">
        <v>12</v>
      </c>
      <c r="C58" s="21" t="s">
        <v>55</v>
      </c>
      <c r="D58" s="8" t="s">
        <v>30</v>
      </c>
      <c r="E58" s="8" t="s">
        <v>33</v>
      </c>
      <c r="F58" s="8" t="s">
        <v>24</v>
      </c>
      <c r="G58" s="9">
        <v>44894</v>
      </c>
      <c r="H58" s="8" t="s">
        <v>37</v>
      </c>
      <c r="I58" s="59">
        <v>1540</v>
      </c>
      <c r="L58" s="7"/>
      <c r="M58" s="7"/>
      <c r="N58" s="7"/>
      <c r="O58" s="7"/>
      <c r="P58" s="7"/>
      <c r="Q58" s="7"/>
      <c r="R58" s="7"/>
      <c r="S58" s="7"/>
    </row>
    <row r="59" spans="2:19" x14ac:dyDescent="0.3">
      <c r="B59" s="7">
        <v>21</v>
      </c>
      <c r="C59" s="21" t="s">
        <v>46</v>
      </c>
      <c r="D59" s="8" t="s">
        <v>7</v>
      </c>
      <c r="E59" s="8" t="s">
        <v>18</v>
      </c>
      <c r="F59" s="8" t="s">
        <v>26</v>
      </c>
      <c r="G59" s="9">
        <v>44892</v>
      </c>
      <c r="H59" s="8" t="s">
        <v>37</v>
      </c>
      <c r="I59" s="59">
        <v>1298</v>
      </c>
      <c r="L59" s="7"/>
      <c r="M59" s="7"/>
      <c r="N59" s="7"/>
      <c r="O59" s="7"/>
      <c r="P59" s="7"/>
      <c r="Q59" s="7"/>
      <c r="R59" s="7"/>
      <c r="S59" s="7"/>
    </row>
    <row r="60" spans="2:19" x14ac:dyDescent="0.3">
      <c r="B60" s="7">
        <v>62</v>
      </c>
      <c r="C60" s="21" t="s">
        <v>40</v>
      </c>
      <c r="D60" s="8" t="s">
        <v>15</v>
      </c>
      <c r="E60" s="8" t="s">
        <v>29</v>
      </c>
      <c r="F60" s="8" t="s">
        <v>22</v>
      </c>
      <c r="G60" s="9">
        <v>44717</v>
      </c>
      <c r="H60" s="8" t="s">
        <v>37</v>
      </c>
      <c r="I60" s="59">
        <v>757</v>
      </c>
      <c r="L60" s="7"/>
      <c r="M60" s="7"/>
      <c r="N60" s="7"/>
      <c r="O60" s="7"/>
      <c r="P60" s="7"/>
      <c r="Q60" s="7"/>
      <c r="R60" s="7"/>
      <c r="S60" s="7"/>
    </row>
    <row r="61" spans="2:19" x14ac:dyDescent="0.3">
      <c r="B61" s="7">
        <v>31</v>
      </c>
      <c r="C61" s="21" t="s">
        <v>49</v>
      </c>
      <c r="D61" s="8" t="s">
        <v>16</v>
      </c>
      <c r="E61" s="8" t="s">
        <v>18</v>
      </c>
      <c r="F61" s="8" t="s">
        <v>26</v>
      </c>
      <c r="G61" s="9">
        <v>44891</v>
      </c>
      <c r="H61" s="8" t="s">
        <v>36</v>
      </c>
      <c r="I61" s="59">
        <v>291</v>
      </c>
      <c r="L61" s="7"/>
      <c r="M61" s="7"/>
      <c r="N61" s="7"/>
      <c r="O61" s="7"/>
      <c r="P61" s="7"/>
      <c r="Q61" s="7"/>
      <c r="R61" s="7"/>
      <c r="S61" s="7"/>
    </row>
    <row r="62" spans="2:19" x14ac:dyDescent="0.3">
      <c r="B62" s="7">
        <v>30</v>
      </c>
      <c r="C62" s="21" t="s">
        <v>43</v>
      </c>
      <c r="D62" s="8" t="s">
        <v>31</v>
      </c>
      <c r="E62" s="8" t="s">
        <v>17</v>
      </c>
      <c r="F62" s="8" t="s">
        <v>25</v>
      </c>
      <c r="G62" s="9">
        <v>44891</v>
      </c>
      <c r="H62" s="8" t="s">
        <v>37</v>
      </c>
      <c r="I62" s="59">
        <v>365</v>
      </c>
      <c r="L62" s="7"/>
      <c r="M62" s="7"/>
      <c r="N62" s="7"/>
      <c r="O62" s="7"/>
      <c r="P62" s="7"/>
      <c r="Q62" s="7"/>
      <c r="R62" s="7"/>
      <c r="S62" s="7"/>
    </row>
    <row r="63" spans="2:19" x14ac:dyDescent="0.3">
      <c r="B63" s="7">
        <v>58</v>
      </c>
      <c r="C63" s="21" t="s">
        <v>43</v>
      </c>
      <c r="D63" s="8" t="s">
        <v>31</v>
      </c>
      <c r="E63" s="8" t="s">
        <v>17</v>
      </c>
      <c r="F63" s="8" t="s">
        <v>25</v>
      </c>
      <c r="G63" s="9">
        <v>44741</v>
      </c>
      <c r="H63" s="8" t="s">
        <v>36</v>
      </c>
      <c r="I63" s="59">
        <v>144</v>
      </c>
      <c r="L63" s="7"/>
      <c r="M63" s="7"/>
      <c r="N63" s="7"/>
      <c r="O63" s="7"/>
      <c r="P63" s="7"/>
      <c r="Q63" s="7"/>
      <c r="R63" s="7"/>
      <c r="S63" s="7"/>
    </row>
    <row r="64" spans="2:19" x14ac:dyDescent="0.3">
      <c r="B64" s="7">
        <v>9</v>
      </c>
      <c r="C64" s="21" t="s">
        <v>51</v>
      </c>
      <c r="D64" s="8" t="s">
        <v>16</v>
      </c>
      <c r="E64" s="8" t="s">
        <v>11</v>
      </c>
      <c r="F64" s="8" t="s">
        <v>24</v>
      </c>
      <c r="G64" s="9">
        <v>44894</v>
      </c>
      <c r="H64" s="8" t="s">
        <v>37</v>
      </c>
      <c r="I64" s="59">
        <v>1569</v>
      </c>
      <c r="L64" s="7"/>
      <c r="M64" s="7"/>
      <c r="N64" s="7"/>
      <c r="O64" s="7"/>
      <c r="P64" s="7"/>
      <c r="Q64" s="7"/>
      <c r="R64" s="7"/>
      <c r="S64" s="7"/>
    </row>
    <row r="65" spans="2:19" x14ac:dyDescent="0.3">
      <c r="B65" s="7">
        <v>61</v>
      </c>
      <c r="C65" s="21" t="s">
        <v>48</v>
      </c>
      <c r="D65" s="8" t="s">
        <v>15</v>
      </c>
      <c r="E65" s="8" t="s">
        <v>32</v>
      </c>
      <c r="F65" s="8" t="s">
        <v>26</v>
      </c>
      <c r="G65" s="9">
        <v>44723</v>
      </c>
      <c r="H65" s="8" t="s">
        <v>37</v>
      </c>
      <c r="I65" s="59">
        <v>483</v>
      </c>
      <c r="L65" s="7"/>
      <c r="M65" s="7"/>
      <c r="N65" s="7"/>
      <c r="O65" s="7"/>
      <c r="P65" s="7"/>
      <c r="Q65" s="7"/>
      <c r="R65" s="7"/>
      <c r="S65" s="7"/>
    </row>
    <row r="66" spans="2:19" x14ac:dyDescent="0.3">
      <c r="B66" s="7">
        <v>1</v>
      </c>
      <c r="C66" s="21" t="s">
        <v>45</v>
      </c>
      <c r="D66" s="8" t="s">
        <v>5</v>
      </c>
      <c r="E66" s="8" t="s">
        <v>20</v>
      </c>
      <c r="F66" s="8" t="s">
        <v>23</v>
      </c>
      <c r="G66" s="9">
        <v>44895</v>
      </c>
      <c r="H66" s="8" t="s">
        <v>36</v>
      </c>
      <c r="I66" s="59">
        <v>359</v>
      </c>
      <c r="L66" s="7"/>
      <c r="M66" s="7"/>
      <c r="N66" s="7"/>
      <c r="O66" s="7"/>
      <c r="P66" s="7"/>
      <c r="Q66" s="7"/>
      <c r="R66" s="7"/>
      <c r="S66" s="7"/>
    </row>
    <row r="67" spans="2:19" x14ac:dyDescent="0.3">
      <c r="B67" s="7">
        <v>19</v>
      </c>
      <c r="C67" s="21" t="s">
        <v>47</v>
      </c>
      <c r="D67" s="8" t="s">
        <v>8</v>
      </c>
      <c r="E67" s="8" t="s">
        <v>11</v>
      </c>
      <c r="F67" s="8" t="s">
        <v>24</v>
      </c>
      <c r="G67" s="9">
        <v>44892</v>
      </c>
      <c r="H67" s="8" t="s">
        <v>36</v>
      </c>
      <c r="I67" s="59">
        <v>371</v>
      </c>
      <c r="L67" s="7"/>
      <c r="M67" s="7"/>
      <c r="N67" s="7"/>
      <c r="O67" s="7"/>
      <c r="P67" s="7"/>
      <c r="Q67" s="7"/>
      <c r="R67" s="7"/>
      <c r="S67" s="7"/>
    </row>
    <row r="68" spans="2:19" x14ac:dyDescent="0.3">
      <c r="B68" s="7">
        <v>62</v>
      </c>
      <c r="C68" s="21" t="s">
        <v>40</v>
      </c>
      <c r="D68" s="8" t="s">
        <v>15</v>
      </c>
      <c r="E68" s="8" t="s">
        <v>29</v>
      </c>
      <c r="F68" s="8" t="s">
        <v>22</v>
      </c>
      <c r="G68" s="9">
        <v>44717</v>
      </c>
      <c r="H68" s="8" t="s">
        <v>36</v>
      </c>
      <c r="I68" s="59">
        <v>268</v>
      </c>
      <c r="L68" s="7"/>
      <c r="M68" s="7"/>
      <c r="N68" s="7"/>
      <c r="O68" s="7"/>
      <c r="P68" s="7"/>
      <c r="Q68" s="7"/>
      <c r="R68" s="7"/>
      <c r="S68" s="7"/>
    </row>
    <row r="69" spans="2:19" x14ac:dyDescent="0.3">
      <c r="B69" s="7">
        <v>46</v>
      </c>
      <c r="C69" s="21" t="s">
        <v>55</v>
      </c>
      <c r="D69" s="8" t="s">
        <v>30</v>
      </c>
      <c r="E69" s="8" t="s">
        <v>33</v>
      </c>
      <c r="F69" s="8" t="s">
        <v>24</v>
      </c>
      <c r="G69" s="9">
        <v>44813</v>
      </c>
      <c r="H69" s="8" t="s">
        <v>37</v>
      </c>
      <c r="I69" s="59">
        <v>1282</v>
      </c>
      <c r="L69" s="7"/>
      <c r="M69" s="7"/>
      <c r="N69" s="7"/>
      <c r="O69" s="7"/>
      <c r="P69" s="7"/>
      <c r="Q69" s="7"/>
      <c r="R69" s="7"/>
      <c r="S69" s="7"/>
    </row>
    <row r="70" spans="2:19" ht="15" thickBot="1" x14ac:dyDescent="0.35">
      <c r="B70" s="7">
        <v>51</v>
      </c>
      <c r="C70" s="22" t="s">
        <v>41</v>
      </c>
      <c r="D70" s="23" t="s">
        <v>13</v>
      </c>
      <c r="E70" s="23" t="s">
        <v>10</v>
      </c>
      <c r="F70" s="23" t="s">
        <v>23</v>
      </c>
      <c r="G70" s="24">
        <v>44783</v>
      </c>
      <c r="H70" s="23" t="s">
        <v>37</v>
      </c>
      <c r="I70" s="60">
        <v>686</v>
      </c>
      <c r="L70" s="7"/>
      <c r="M70" s="7"/>
      <c r="N70" s="7"/>
      <c r="O70" s="7"/>
      <c r="P70" s="7"/>
      <c r="Q70" s="7"/>
      <c r="R70" s="7"/>
      <c r="S70" s="7"/>
    </row>
  </sheetData>
  <mergeCells count="3">
    <mergeCell ref="C1:I1"/>
    <mergeCell ref="C2:F2"/>
    <mergeCell ref="G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31B8-9C27-40C9-B4E9-DDDCCA7B53A0}">
  <dimension ref="A1:Z26"/>
  <sheetViews>
    <sheetView workbookViewId="0">
      <selection sqref="A1:XFD1048576"/>
    </sheetView>
  </sheetViews>
  <sheetFormatPr defaultRowHeight="14.4" x14ac:dyDescent="0.3"/>
  <cols>
    <col min="1" max="1" width="8.88671875" style="6"/>
    <col min="2" max="2" width="14.6640625" style="6" bestFit="1" customWidth="1"/>
    <col min="3" max="3" width="8.33203125" style="6" bestFit="1" customWidth="1"/>
    <col min="4" max="4" width="5.44140625" style="6" bestFit="1" customWidth="1"/>
    <col min="5" max="5" width="4.88671875" style="6" bestFit="1" customWidth="1"/>
    <col min="6" max="6" width="10.33203125" style="6" bestFit="1" customWidth="1"/>
    <col min="7" max="7" width="4.44140625" style="6" bestFit="1" customWidth="1"/>
    <col min="8" max="8" width="5.88671875" style="6" bestFit="1" customWidth="1"/>
    <col min="9" max="9" width="11.44140625" style="6" bestFit="1" customWidth="1"/>
    <col min="10" max="10" width="12.77734375" style="6" bestFit="1" customWidth="1"/>
    <col min="11" max="11" width="2.77734375" style="6" customWidth="1"/>
    <col min="12" max="12" width="6.88671875" style="6" bestFit="1" customWidth="1"/>
    <col min="13" max="13" width="14.6640625" style="6" bestFit="1" customWidth="1"/>
    <col min="14" max="14" width="14.6640625" style="6" customWidth="1"/>
    <col min="15" max="15" width="11.6640625" style="6" bestFit="1" customWidth="1"/>
    <col min="16" max="21" width="8.88671875" style="6"/>
    <col min="22" max="22" width="11.6640625" style="6" bestFit="1" customWidth="1"/>
    <col min="23" max="16384" width="8.88671875" style="6"/>
  </cols>
  <sheetData>
    <row r="1" spans="1:26" ht="15" thickBot="1" x14ac:dyDescent="0.35">
      <c r="Y1" s="6" t="s">
        <v>68</v>
      </c>
    </row>
    <row r="2" spans="1:26" ht="15" thickBot="1" x14ac:dyDescent="0.35">
      <c r="A2" s="6" t="s">
        <v>69</v>
      </c>
      <c r="B2" s="31" t="s">
        <v>70</v>
      </c>
      <c r="L2" s="6" t="s">
        <v>71</v>
      </c>
      <c r="M2" s="31" t="s">
        <v>72</v>
      </c>
      <c r="N2" s="32" t="s">
        <v>73</v>
      </c>
      <c r="U2" s="31" t="s">
        <v>72</v>
      </c>
    </row>
    <row r="3" spans="1:26" ht="15" thickBot="1" x14ac:dyDescent="0.35">
      <c r="B3" s="33" t="s">
        <v>74</v>
      </c>
      <c r="C3" s="34" t="s">
        <v>75</v>
      </c>
      <c r="D3" s="34" t="s">
        <v>76</v>
      </c>
      <c r="E3" s="34" t="s">
        <v>77</v>
      </c>
      <c r="F3" s="31" t="s">
        <v>78</v>
      </c>
      <c r="G3" s="31" t="s">
        <v>79</v>
      </c>
      <c r="H3" s="35" t="s">
        <v>80</v>
      </c>
      <c r="I3" s="31" t="s">
        <v>81</v>
      </c>
      <c r="J3" s="31" t="s">
        <v>82</v>
      </c>
      <c r="M3" s="36" t="s">
        <v>83</v>
      </c>
      <c r="N3" s="33" t="str">
        <f>B3</f>
        <v>id_yt_videos</v>
      </c>
      <c r="O3" s="36" t="s">
        <v>84</v>
      </c>
      <c r="P3" s="36" t="s">
        <v>85</v>
      </c>
      <c r="Q3" s="36" t="s">
        <v>86</v>
      </c>
      <c r="R3" s="37" t="s">
        <v>87</v>
      </c>
      <c r="S3" s="37" t="s">
        <v>88</v>
      </c>
      <c r="U3" s="36" t="s">
        <v>83</v>
      </c>
      <c r="V3" s="33" t="str">
        <f>B3</f>
        <v>id_yt_videos</v>
      </c>
      <c r="W3" s="36" t="s">
        <v>89</v>
      </c>
      <c r="X3" s="36" t="s">
        <v>90</v>
      </c>
      <c r="Y3" s="36" t="s">
        <v>91</v>
      </c>
      <c r="Z3" s="37" t="s">
        <v>92</v>
      </c>
    </row>
    <row r="4" spans="1:26" x14ac:dyDescent="0.3">
      <c r="B4" s="38"/>
      <c r="C4" s="39" t="s">
        <v>93</v>
      </c>
      <c r="D4" s="39"/>
      <c r="E4" s="39"/>
      <c r="F4" s="39"/>
      <c r="G4" s="39"/>
      <c r="H4" s="40"/>
      <c r="I4" s="40"/>
      <c r="J4" s="41"/>
      <c r="M4" s="38"/>
      <c r="N4" s="39"/>
      <c r="O4" s="42" t="s">
        <v>94</v>
      </c>
      <c r="P4" s="39"/>
      <c r="Q4" s="39"/>
      <c r="R4" s="39"/>
      <c r="S4" s="39"/>
      <c r="U4" s="38"/>
      <c r="V4" s="39">
        <v>3</v>
      </c>
      <c r="W4" s="39"/>
      <c r="X4" s="39"/>
      <c r="Y4" s="39"/>
      <c r="Z4" s="39"/>
    </row>
    <row r="5" spans="1:26" x14ac:dyDescent="0.3">
      <c r="B5" s="43"/>
      <c r="C5" s="44" t="s">
        <v>93</v>
      </c>
      <c r="D5" s="44"/>
      <c r="E5" s="44"/>
      <c r="F5" s="44"/>
      <c r="G5" s="44"/>
      <c r="H5" s="45"/>
      <c r="I5" s="45"/>
      <c r="J5" s="46"/>
      <c r="M5" s="43"/>
      <c r="O5" s="47" t="s">
        <v>95</v>
      </c>
      <c r="P5" s="44"/>
      <c r="Q5" s="44"/>
      <c r="R5" s="44"/>
      <c r="S5" s="44"/>
      <c r="U5" s="43"/>
      <c r="V5" s="44">
        <v>8</v>
      </c>
      <c r="W5" s="44"/>
      <c r="X5" s="44"/>
      <c r="Y5" s="44"/>
      <c r="Z5" s="44"/>
    </row>
    <row r="6" spans="1:26" x14ac:dyDescent="0.3">
      <c r="B6" s="43"/>
      <c r="C6" s="44"/>
      <c r="D6" s="44"/>
      <c r="E6" s="44"/>
      <c r="F6" s="44"/>
      <c r="G6" s="44"/>
      <c r="H6" s="45"/>
      <c r="I6" s="45"/>
      <c r="J6" s="46"/>
      <c r="M6" s="43"/>
      <c r="N6" s="47"/>
      <c r="O6" s="44"/>
      <c r="P6" s="44"/>
      <c r="Q6" s="44"/>
      <c r="R6" s="44"/>
      <c r="S6" s="44"/>
      <c r="U6" s="43"/>
      <c r="V6" s="44"/>
      <c r="W6" s="44"/>
      <c r="X6" s="44"/>
      <c r="Y6" s="44"/>
      <c r="Z6" s="44"/>
    </row>
    <row r="7" spans="1:26" x14ac:dyDescent="0.3">
      <c r="B7" s="43"/>
      <c r="C7" s="44"/>
      <c r="D7" s="44"/>
      <c r="E7" s="44"/>
      <c r="F7" s="44"/>
      <c r="G7" s="44"/>
      <c r="H7" s="45"/>
      <c r="I7" s="45"/>
      <c r="J7" s="46"/>
      <c r="M7" s="43"/>
      <c r="N7" s="47"/>
      <c r="O7" s="44"/>
      <c r="P7" s="44"/>
      <c r="Q7" s="44"/>
      <c r="R7" s="44"/>
      <c r="S7" s="44"/>
      <c r="U7" s="43"/>
      <c r="V7" s="44"/>
      <c r="W7" s="44"/>
      <c r="X7" s="44"/>
      <c r="Y7" s="44"/>
      <c r="Z7" s="44"/>
    </row>
    <row r="8" spans="1:26" x14ac:dyDescent="0.3">
      <c r="B8" s="43"/>
      <c r="C8" s="44"/>
      <c r="D8" s="44"/>
      <c r="E8" s="44"/>
      <c r="F8" s="44"/>
      <c r="G8" s="44"/>
      <c r="H8" s="45"/>
      <c r="I8" s="45"/>
      <c r="J8" s="46"/>
      <c r="M8" s="43"/>
      <c r="N8" s="47"/>
      <c r="O8" s="44"/>
      <c r="P8" s="44"/>
      <c r="Q8" s="44"/>
      <c r="R8" s="44"/>
      <c r="S8" s="44"/>
      <c r="U8" s="43"/>
      <c r="V8" s="44"/>
      <c r="W8" s="44"/>
      <c r="X8" s="44"/>
      <c r="Y8" s="44"/>
      <c r="Z8" s="44"/>
    </row>
    <row r="9" spans="1:26" x14ac:dyDescent="0.3">
      <c r="B9" s="43"/>
      <c r="C9" s="44"/>
      <c r="D9" s="44"/>
      <c r="E9" s="44"/>
      <c r="F9" s="44"/>
      <c r="G9" s="44"/>
      <c r="H9" s="45"/>
      <c r="I9" s="45"/>
      <c r="J9" s="46"/>
      <c r="M9" s="43"/>
      <c r="N9" s="47"/>
      <c r="O9" s="44"/>
      <c r="P9" s="44"/>
      <c r="Q9" s="44"/>
      <c r="R9" s="44"/>
      <c r="S9" s="44"/>
      <c r="U9" s="43"/>
      <c r="V9" s="44"/>
      <c r="W9" s="44"/>
      <c r="X9" s="44"/>
      <c r="Y9" s="44"/>
      <c r="Z9" s="44"/>
    </row>
    <row r="10" spans="1:26" x14ac:dyDescent="0.3">
      <c r="B10" s="43"/>
      <c r="C10" s="44"/>
      <c r="D10" s="44"/>
      <c r="E10" s="44"/>
      <c r="F10" s="44"/>
      <c r="G10" s="44"/>
      <c r="H10" s="45"/>
      <c r="I10" s="45"/>
      <c r="J10" s="46"/>
      <c r="M10" s="43"/>
      <c r="N10" s="47"/>
      <c r="O10" s="44"/>
      <c r="P10" s="44"/>
      <c r="Q10" s="44"/>
      <c r="R10" s="44"/>
      <c r="S10" s="44"/>
      <c r="U10" s="43"/>
      <c r="V10" s="44"/>
      <c r="W10" s="44"/>
      <c r="X10" s="44"/>
      <c r="Y10" s="44"/>
      <c r="Z10" s="44"/>
    </row>
    <row r="11" spans="1:26" x14ac:dyDescent="0.3">
      <c r="B11" s="43"/>
      <c r="C11" s="44"/>
      <c r="D11" s="44"/>
      <c r="E11" s="44"/>
      <c r="F11" s="44"/>
      <c r="G11" s="44"/>
      <c r="H11" s="45"/>
      <c r="I11" s="45"/>
      <c r="J11" s="46"/>
      <c r="M11" s="43"/>
      <c r="N11" s="47"/>
      <c r="O11" s="44"/>
      <c r="P11" s="44"/>
      <c r="Q11" s="44"/>
      <c r="R11" s="44"/>
      <c r="S11" s="44"/>
      <c r="U11" s="43"/>
      <c r="V11" s="44"/>
      <c r="W11" s="44"/>
      <c r="X11" s="44"/>
      <c r="Y11" s="44"/>
      <c r="Z11" s="44"/>
    </row>
    <row r="12" spans="1:26" x14ac:dyDescent="0.3">
      <c r="B12" s="43"/>
      <c r="C12" s="44"/>
      <c r="D12" s="44"/>
      <c r="E12" s="44"/>
      <c r="F12" s="44"/>
      <c r="G12" s="44"/>
      <c r="H12" s="45"/>
      <c r="I12" s="45"/>
      <c r="J12" s="46"/>
      <c r="M12" s="43"/>
      <c r="N12" s="47"/>
      <c r="O12" s="44"/>
      <c r="P12" s="44"/>
      <c r="Q12" s="44"/>
      <c r="R12" s="44"/>
      <c r="S12" s="44"/>
      <c r="U12" s="43"/>
      <c r="V12" s="44"/>
      <c r="W12" s="44"/>
      <c r="X12" s="44"/>
      <c r="Y12" s="44"/>
      <c r="Z12" s="44"/>
    </row>
    <row r="13" spans="1:26" x14ac:dyDescent="0.3">
      <c r="B13" s="43"/>
      <c r="C13" s="44"/>
      <c r="D13" s="44"/>
      <c r="E13" s="44"/>
      <c r="F13" s="44"/>
      <c r="G13" s="44"/>
      <c r="H13" s="45"/>
      <c r="I13" s="45"/>
      <c r="J13" s="46"/>
      <c r="M13" s="43"/>
      <c r="N13" s="47"/>
      <c r="O13" s="44"/>
      <c r="P13" s="44"/>
      <c r="Q13" s="44"/>
      <c r="R13" s="44"/>
      <c r="S13" s="44"/>
      <c r="U13" s="43"/>
      <c r="V13" s="44"/>
      <c r="W13" s="44"/>
      <c r="X13" s="44"/>
      <c r="Y13" s="44"/>
      <c r="Z13" s="44"/>
    </row>
    <row r="14" spans="1:26" x14ac:dyDescent="0.3">
      <c r="B14" s="43"/>
      <c r="C14" s="44"/>
      <c r="D14" s="44"/>
      <c r="E14" s="44"/>
      <c r="F14" s="44"/>
      <c r="G14" s="44"/>
      <c r="H14" s="45"/>
      <c r="I14" s="45"/>
      <c r="J14" s="46"/>
      <c r="M14" s="43"/>
      <c r="N14" s="47"/>
      <c r="O14" s="44"/>
      <c r="P14" s="44"/>
      <c r="Q14" s="44"/>
      <c r="R14" s="44"/>
      <c r="S14" s="44"/>
      <c r="U14" s="43"/>
      <c r="V14" s="44"/>
      <c r="W14" s="44"/>
      <c r="X14" s="44"/>
      <c r="Y14" s="44"/>
      <c r="Z14" s="44"/>
    </row>
    <row r="15" spans="1:26" x14ac:dyDescent="0.3">
      <c r="B15" s="43"/>
      <c r="C15" s="44"/>
      <c r="D15" s="44"/>
      <c r="E15" s="44"/>
      <c r="F15" s="44"/>
      <c r="G15" s="44"/>
      <c r="H15" s="45"/>
      <c r="I15" s="45"/>
      <c r="J15" s="46"/>
      <c r="M15" s="43"/>
      <c r="N15" s="47"/>
      <c r="O15" s="44"/>
      <c r="P15" s="44"/>
      <c r="Q15" s="44"/>
      <c r="R15" s="44"/>
      <c r="S15" s="44"/>
      <c r="U15" s="43"/>
      <c r="V15" s="44"/>
      <c r="W15" s="44"/>
      <c r="X15" s="44"/>
      <c r="Y15" s="44"/>
      <c r="Z15" s="44"/>
    </row>
    <row r="16" spans="1:26" x14ac:dyDescent="0.3">
      <c r="B16" s="43"/>
      <c r="C16" s="44"/>
      <c r="D16" s="44"/>
      <c r="E16" s="44"/>
      <c r="F16" s="44"/>
      <c r="G16" s="44"/>
      <c r="H16" s="45"/>
      <c r="I16" s="45"/>
      <c r="J16" s="46"/>
      <c r="M16" s="43"/>
      <c r="N16" s="47"/>
      <c r="O16" s="44"/>
      <c r="P16" s="44"/>
      <c r="Q16" s="44"/>
      <c r="R16" s="44"/>
      <c r="S16" s="44"/>
      <c r="U16" s="43"/>
      <c r="V16" s="44"/>
      <c r="W16" s="44"/>
      <c r="X16" s="44"/>
      <c r="Y16" s="44"/>
      <c r="Z16" s="44"/>
    </row>
    <row r="17" spans="2:26" x14ac:dyDescent="0.3">
      <c r="B17" s="43"/>
      <c r="C17" s="44"/>
      <c r="D17" s="44"/>
      <c r="E17" s="44"/>
      <c r="F17" s="44"/>
      <c r="G17" s="44"/>
      <c r="H17" s="45"/>
      <c r="I17" s="45"/>
      <c r="J17" s="46"/>
      <c r="M17" s="43"/>
      <c r="N17" s="47"/>
      <c r="O17" s="44"/>
      <c r="P17" s="44"/>
      <c r="Q17" s="44"/>
      <c r="R17" s="44"/>
      <c r="S17" s="44"/>
      <c r="U17" s="43"/>
      <c r="V17" s="44"/>
      <c r="W17" s="44"/>
      <c r="X17" s="44"/>
      <c r="Y17" s="44"/>
      <c r="Z17" s="44"/>
    </row>
    <row r="18" spans="2:26" x14ac:dyDescent="0.3">
      <c r="B18" s="43"/>
      <c r="C18" s="44"/>
      <c r="D18" s="44"/>
      <c r="E18" s="44"/>
      <c r="F18" s="44"/>
      <c r="G18" s="44"/>
      <c r="H18" s="45"/>
      <c r="I18" s="45"/>
      <c r="J18" s="46"/>
      <c r="M18" s="43"/>
      <c r="N18" s="47"/>
      <c r="O18" s="44"/>
      <c r="P18" s="44"/>
      <c r="Q18" s="44"/>
      <c r="R18" s="44"/>
      <c r="S18" s="44"/>
      <c r="U18" s="43"/>
      <c r="V18" s="44"/>
      <c r="W18" s="44"/>
      <c r="X18" s="44"/>
      <c r="Y18" s="44"/>
      <c r="Z18" s="44"/>
    </row>
    <row r="19" spans="2:26" x14ac:dyDescent="0.3">
      <c r="B19" s="43"/>
      <c r="C19" s="44"/>
      <c r="D19" s="44"/>
      <c r="E19" s="44"/>
      <c r="F19" s="44"/>
      <c r="G19" s="44"/>
      <c r="H19" s="45"/>
      <c r="I19" s="45"/>
      <c r="J19" s="46"/>
      <c r="M19" s="43"/>
      <c r="N19" s="47"/>
      <c r="O19" s="44"/>
      <c r="P19" s="44"/>
      <c r="Q19" s="44"/>
      <c r="R19" s="44"/>
      <c r="S19" s="44"/>
      <c r="U19" s="43"/>
      <c r="V19" s="44"/>
      <c r="W19" s="44"/>
      <c r="X19" s="44"/>
      <c r="Y19" s="44"/>
      <c r="Z19" s="44"/>
    </row>
    <row r="20" spans="2:26" x14ac:dyDescent="0.3">
      <c r="B20" s="43"/>
      <c r="C20" s="44"/>
      <c r="D20" s="44"/>
      <c r="E20" s="44"/>
      <c r="F20" s="44"/>
      <c r="G20" s="44"/>
      <c r="H20" s="45"/>
      <c r="I20" s="45"/>
      <c r="J20" s="46"/>
      <c r="M20" s="43"/>
      <c r="N20" s="47"/>
      <c r="O20" s="44"/>
      <c r="P20" s="44"/>
      <c r="Q20" s="44"/>
      <c r="R20" s="44"/>
      <c r="S20" s="44"/>
      <c r="U20" s="43"/>
      <c r="V20" s="44"/>
      <c r="W20" s="44"/>
      <c r="X20" s="44"/>
      <c r="Y20" s="44"/>
      <c r="Z20" s="44"/>
    </row>
    <row r="21" spans="2:26" x14ac:dyDescent="0.3">
      <c r="B21" s="43"/>
      <c r="C21" s="44"/>
      <c r="D21" s="44"/>
      <c r="E21" s="44"/>
      <c r="F21" s="44"/>
      <c r="G21" s="44"/>
      <c r="H21" s="45"/>
      <c r="I21" s="45"/>
      <c r="J21" s="46"/>
      <c r="M21" s="43"/>
      <c r="N21" s="47"/>
      <c r="O21" s="44"/>
      <c r="P21" s="44"/>
      <c r="Q21" s="44"/>
      <c r="R21" s="44"/>
      <c r="S21" s="44"/>
      <c r="U21" s="43"/>
      <c r="V21" s="44"/>
      <c r="W21" s="44"/>
      <c r="X21" s="44"/>
      <c r="Y21" s="44"/>
      <c r="Z21" s="44"/>
    </row>
    <row r="22" spans="2:26" x14ac:dyDescent="0.3">
      <c r="B22" s="43"/>
      <c r="C22" s="44"/>
      <c r="D22" s="44"/>
      <c r="E22" s="44"/>
      <c r="F22" s="44"/>
      <c r="G22" s="44"/>
      <c r="H22" s="45"/>
      <c r="I22" s="45"/>
      <c r="J22" s="46"/>
      <c r="M22" s="43"/>
      <c r="N22" s="47"/>
      <c r="O22" s="44"/>
      <c r="P22" s="44"/>
      <c r="Q22" s="44"/>
      <c r="R22" s="44"/>
      <c r="S22" s="44"/>
      <c r="U22" s="43"/>
      <c r="V22" s="44"/>
      <c r="W22" s="44"/>
      <c r="X22" s="44"/>
      <c r="Y22" s="44"/>
      <c r="Z22" s="44"/>
    </row>
    <row r="23" spans="2:26" x14ac:dyDescent="0.3">
      <c r="B23" s="43"/>
      <c r="C23" s="44"/>
      <c r="D23" s="44"/>
      <c r="E23" s="44"/>
      <c r="F23" s="44"/>
      <c r="G23" s="44"/>
      <c r="H23" s="45"/>
      <c r="I23" s="45"/>
      <c r="J23" s="46"/>
      <c r="M23" s="43"/>
      <c r="N23" s="47"/>
      <c r="O23" s="44"/>
      <c r="P23" s="44"/>
      <c r="Q23" s="44"/>
      <c r="R23" s="44"/>
      <c r="S23" s="44"/>
      <c r="U23" s="43"/>
      <c r="V23" s="44"/>
      <c r="W23" s="44"/>
      <c r="X23" s="44"/>
      <c r="Y23" s="44"/>
      <c r="Z23" s="44"/>
    </row>
    <row r="24" spans="2:26" x14ac:dyDescent="0.3">
      <c r="B24" s="43"/>
      <c r="C24" s="44"/>
      <c r="D24" s="44"/>
      <c r="E24" s="44"/>
      <c r="F24" s="44"/>
      <c r="G24" s="44"/>
      <c r="H24" s="45"/>
      <c r="I24" s="45"/>
      <c r="J24" s="46"/>
      <c r="M24" s="43"/>
      <c r="N24" s="47"/>
      <c r="O24" s="44"/>
      <c r="P24" s="44"/>
      <c r="Q24" s="44"/>
      <c r="R24" s="44"/>
      <c r="S24" s="44"/>
      <c r="U24" s="43"/>
      <c r="V24" s="44"/>
      <c r="W24" s="44"/>
      <c r="X24" s="44"/>
      <c r="Y24" s="44"/>
      <c r="Z24" s="44"/>
    </row>
    <row r="25" spans="2:26" x14ac:dyDescent="0.3">
      <c r="B25" s="43"/>
      <c r="C25" s="44"/>
      <c r="D25" s="44"/>
      <c r="E25" s="44"/>
      <c r="F25" s="44"/>
      <c r="G25" s="44"/>
      <c r="H25" s="45"/>
      <c r="I25" s="45"/>
      <c r="J25" s="46"/>
      <c r="M25" s="43"/>
      <c r="N25" s="47"/>
      <c r="O25" s="44"/>
      <c r="P25" s="44"/>
      <c r="Q25" s="44"/>
      <c r="R25" s="44"/>
      <c r="S25" s="44"/>
      <c r="U25" s="43"/>
      <c r="V25" s="44"/>
      <c r="W25" s="44"/>
      <c r="X25" s="44"/>
      <c r="Y25" s="44"/>
      <c r="Z25" s="44"/>
    </row>
    <row r="26" spans="2:26" ht="15" thickBot="1" x14ac:dyDescent="0.35">
      <c r="B26" s="48"/>
      <c r="C26" s="49"/>
      <c r="D26" s="49"/>
      <c r="E26" s="49"/>
      <c r="F26" s="49"/>
      <c r="G26" s="49"/>
      <c r="H26" s="50"/>
      <c r="I26" s="50"/>
      <c r="J26" s="51"/>
      <c r="M26" s="48"/>
      <c r="N26" s="52"/>
      <c r="O26" s="49"/>
      <c r="P26" s="49"/>
      <c r="Q26" s="49"/>
      <c r="R26" s="49"/>
      <c r="S26" s="49"/>
      <c r="U26" s="48"/>
      <c r="V26" s="49"/>
      <c r="W26" s="49"/>
      <c r="X26" s="49"/>
      <c r="Y26" s="49"/>
      <c r="Z26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Sheet1</vt:lpstr>
      <vt:lpstr>Folha4</vt:lpstr>
      <vt:lpstr>Folha1</vt:lpstr>
      <vt:lpstr>Folha2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Soares</dc:creator>
  <cp:lastModifiedBy>Lei Soares</cp:lastModifiedBy>
  <dcterms:created xsi:type="dcterms:W3CDTF">2022-12-01T17:49:43Z</dcterms:created>
  <dcterms:modified xsi:type="dcterms:W3CDTF">2022-12-09T02:02:38Z</dcterms:modified>
</cp:coreProperties>
</file>